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6" windowWidth="14352" windowHeight="5448" activeTab="1"/>
  </bookViews>
  <sheets>
    <sheet name="7-10" sheetId="1" r:id="rId1"/>
    <sheet name="11-17" sheetId="2" r:id="rId2"/>
    <sheet name="меню-требование" sheetId="4" r:id="rId3"/>
  </sheets>
  <calcPr calcId="124519"/>
</workbook>
</file>

<file path=xl/calcChain.xml><?xml version="1.0" encoding="utf-8"?>
<calcChain xmlns="http://schemas.openxmlformats.org/spreadsheetml/2006/main">
  <c r="E26" i="1"/>
  <c r="F26"/>
  <c r="G26"/>
  <c r="H26"/>
  <c r="I26"/>
  <c r="J26"/>
  <c r="K26"/>
  <c r="L26"/>
  <c r="M26"/>
  <c r="N26"/>
  <c r="O26"/>
  <c r="D26"/>
  <c r="E46"/>
  <c r="F46"/>
  <c r="G46"/>
  <c r="H46"/>
  <c r="I46"/>
  <c r="J46"/>
  <c r="K46"/>
  <c r="L46"/>
  <c r="M46"/>
  <c r="N46"/>
  <c r="O46"/>
  <c r="D46"/>
  <c r="E75"/>
  <c r="F75"/>
  <c r="G75"/>
  <c r="H75"/>
  <c r="I75"/>
  <c r="J75"/>
  <c r="K75"/>
  <c r="L75"/>
  <c r="M75"/>
  <c r="N75"/>
  <c r="O75"/>
  <c r="D75"/>
  <c r="E105"/>
  <c r="F105"/>
  <c r="G105"/>
  <c r="H105"/>
  <c r="I105"/>
  <c r="J105"/>
  <c r="K105"/>
  <c r="L105"/>
  <c r="M105"/>
  <c r="N105"/>
  <c r="O105"/>
  <c r="D105"/>
  <c r="E193"/>
  <c r="F193"/>
  <c r="G193"/>
  <c r="H193"/>
  <c r="I193"/>
  <c r="J193"/>
  <c r="K193"/>
  <c r="L193"/>
  <c r="M193"/>
  <c r="N193"/>
  <c r="O193"/>
  <c r="D193"/>
  <c r="E213"/>
  <c r="F213"/>
  <c r="G213"/>
  <c r="H213"/>
  <c r="I213"/>
  <c r="J213"/>
  <c r="K213"/>
  <c r="L213"/>
  <c r="M213"/>
  <c r="N213"/>
  <c r="O213"/>
  <c r="D213"/>
  <c r="E233"/>
  <c r="F233"/>
  <c r="G233"/>
  <c r="H233"/>
  <c r="I233"/>
  <c r="J233"/>
  <c r="K233"/>
  <c r="L233"/>
  <c r="M233"/>
  <c r="N233"/>
  <c r="O233"/>
  <c r="D233"/>
  <c r="E265"/>
  <c r="F265"/>
  <c r="G265"/>
  <c r="H265"/>
  <c r="I265"/>
  <c r="J265"/>
  <c r="K265"/>
  <c r="L265"/>
  <c r="M265"/>
  <c r="N265"/>
  <c r="O265"/>
  <c r="D265"/>
  <c r="E27" i="2"/>
  <c r="F27"/>
  <c r="G27"/>
  <c r="H27"/>
  <c r="I27"/>
  <c r="J27"/>
  <c r="K27"/>
  <c r="L27"/>
  <c r="M27"/>
  <c r="N27"/>
  <c r="O27"/>
  <c r="D27"/>
  <c r="E48"/>
  <c r="F48"/>
  <c r="G48"/>
  <c r="H48"/>
  <c r="I48"/>
  <c r="J48"/>
  <c r="K48"/>
  <c r="L48"/>
  <c r="M48"/>
  <c r="N48"/>
  <c r="O48"/>
  <c r="D48"/>
  <c r="E85"/>
  <c r="F85"/>
  <c r="G85"/>
  <c r="H85"/>
  <c r="I85"/>
  <c r="J85"/>
  <c r="K85"/>
  <c r="L85"/>
  <c r="M85"/>
  <c r="N85"/>
  <c r="O85"/>
  <c r="D85"/>
  <c r="E122"/>
  <c r="F122"/>
  <c r="G122"/>
  <c r="H122"/>
  <c r="I122"/>
  <c r="J122"/>
  <c r="K122"/>
  <c r="L122"/>
  <c r="M122"/>
  <c r="N122"/>
  <c r="O122"/>
  <c r="D122"/>
  <c r="E242"/>
  <c r="F242"/>
  <c r="G242"/>
  <c r="H242"/>
  <c r="I242"/>
  <c r="J242"/>
  <c r="K242"/>
  <c r="L242"/>
  <c r="M242"/>
  <c r="N242"/>
  <c r="O242"/>
  <c r="D242"/>
  <c r="E281"/>
  <c r="F281"/>
  <c r="G281"/>
  <c r="H281"/>
  <c r="I281"/>
  <c r="J281"/>
  <c r="K281"/>
  <c r="L281"/>
  <c r="M281"/>
  <c r="N281"/>
  <c r="O281"/>
  <c r="D281"/>
  <c r="E321"/>
  <c r="F321"/>
  <c r="G321"/>
  <c r="H321"/>
  <c r="I321"/>
  <c r="J321"/>
  <c r="K321"/>
  <c r="L321"/>
  <c r="M321"/>
  <c r="N321"/>
  <c r="O321"/>
  <c r="D321"/>
  <c r="E362"/>
  <c r="F362"/>
  <c r="G362"/>
  <c r="H362"/>
  <c r="I362"/>
  <c r="J362"/>
  <c r="K362"/>
  <c r="L362"/>
  <c r="M362"/>
  <c r="N362"/>
  <c r="O362"/>
  <c r="D362"/>
  <c r="D230" i="4" l="1"/>
  <c r="E230"/>
  <c r="F230"/>
  <c r="G230"/>
  <c r="H230"/>
  <c r="I230"/>
  <c r="J230"/>
  <c r="K230"/>
  <c r="L230"/>
  <c r="M230"/>
  <c r="N230"/>
  <c r="O230"/>
  <c r="P230"/>
  <c r="C230"/>
  <c r="Q256" l="1"/>
  <c r="Q257" s="1"/>
  <c r="Q259" s="1"/>
  <c r="P256"/>
  <c r="P257" s="1"/>
  <c r="P259" s="1"/>
  <c r="O256"/>
  <c r="O257" s="1"/>
  <c r="O259" s="1"/>
  <c r="N256"/>
  <c r="N257" s="1"/>
  <c r="N259" s="1"/>
  <c r="M256"/>
  <c r="M257" s="1"/>
  <c r="M259" s="1"/>
  <c r="L256"/>
  <c r="L257" s="1"/>
  <c r="L259" s="1"/>
  <c r="K256"/>
  <c r="K257" s="1"/>
  <c r="K259" s="1"/>
  <c r="J256"/>
  <c r="J257" s="1"/>
  <c r="J259" s="1"/>
  <c r="I256"/>
  <c r="I257" s="1"/>
  <c r="I259" s="1"/>
  <c r="H256"/>
  <c r="H257" s="1"/>
  <c r="H259" s="1"/>
  <c r="G256"/>
  <c r="G257" s="1"/>
  <c r="G259" s="1"/>
  <c r="F256"/>
  <c r="F257" s="1"/>
  <c r="F259" s="1"/>
  <c r="E256"/>
  <c r="E257" s="1"/>
  <c r="E259" s="1"/>
  <c r="D256"/>
  <c r="D257" s="1"/>
  <c r="D259" s="1"/>
  <c r="C256"/>
  <c r="C257" s="1"/>
  <c r="C259" s="1"/>
  <c r="B256"/>
  <c r="B257" s="1"/>
  <c r="B259" s="1"/>
  <c r="Q260" s="1"/>
  <c r="P231"/>
  <c r="P233" s="1"/>
  <c r="O231"/>
  <c r="O233" s="1"/>
  <c r="N231"/>
  <c r="N233" s="1"/>
  <c r="M231"/>
  <c r="M233" s="1"/>
  <c r="L231"/>
  <c r="L233" s="1"/>
  <c r="K231"/>
  <c r="K233" s="1"/>
  <c r="J231"/>
  <c r="J233" s="1"/>
  <c r="I231"/>
  <c r="I233" s="1"/>
  <c r="H231"/>
  <c r="H233" s="1"/>
  <c r="G231"/>
  <c r="G233" s="1"/>
  <c r="F231"/>
  <c r="F233" s="1"/>
  <c r="E231"/>
  <c r="E233" s="1"/>
  <c r="D231"/>
  <c r="D233" s="1"/>
  <c r="C231"/>
  <c r="C233" s="1"/>
  <c r="B230"/>
  <c r="B231" s="1"/>
  <c r="B233" s="1"/>
  <c r="Q202"/>
  <c r="Q203" s="1"/>
  <c r="Q205" s="1"/>
  <c r="P202"/>
  <c r="P203" s="1"/>
  <c r="P205" s="1"/>
  <c r="O202"/>
  <c r="O203" s="1"/>
  <c r="O205" s="1"/>
  <c r="N202"/>
  <c r="N203" s="1"/>
  <c r="N205" s="1"/>
  <c r="M202"/>
  <c r="M203" s="1"/>
  <c r="M205" s="1"/>
  <c r="L202"/>
  <c r="L203" s="1"/>
  <c r="L205" s="1"/>
  <c r="K202"/>
  <c r="K203" s="1"/>
  <c r="K205" s="1"/>
  <c r="J202"/>
  <c r="J203" s="1"/>
  <c r="J205" s="1"/>
  <c r="I202"/>
  <c r="I203" s="1"/>
  <c r="I205" s="1"/>
  <c r="H202"/>
  <c r="H203" s="1"/>
  <c r="H205" s="1"/>
  <c r="G202"/>
  <c r="G203" s="1"/>
  <c r="G205" s="1"/>
  <c r="F202"/>
  <c r="F203" s="1"/>
  <c r="F205" s="1"/>
  <c r="E202"/>
  <c r="E203" s="1"/>
  <c r="E205" s="1"/>
  <c r="D202"/>
  <c r="D203" s="1"/>
  <c r="D205" s="1"/>
  <c r="C202"/>
  <c r="C203" s="1"/>
  <c r="C205" s="1"/>
  <c r="B202"/>
  <c r="B203" s="1"/>
  <c r="B205" s="1"/>
  <c r="Q177"/>
  <c r="Q178" s="1"/>
  <c r="Q180" s="1"/>
  <c r="P177"/>
  <c r="P178" s="1"/>
  <c r="P180" s="1"/>
  <c r="O177"/>
  <c r="O178" s="1"/>
  <c r="O180" s="1"/>
  <c r="N177"/>
  <c r="N178" s="1"/>
  <c r="N180" s="1"/>
  <c r="M177"/>
  <c r="M178" s="1"/>
  <c r="M180" s="1"/>
  <c r="L177"/>
  <c r="L178" s="1"/>
  <c r="L180" s="1"/>
  <c r="K177"/>
  <c r="K178" s="1"/>
  <c r="K180" s="1"/>
  <c r="J177"/>
  <c r="J178" s="1"/>
  <c r="J180" s="1"/>
  <c r="I177"/>
  <c r="I178" s="1"/>
  <c r="I180" s="1"/>
  <c r="H177"/>
  <c r="H178" s="1"/>
  <c r="H180" s="1"/>
  <c r="G177"/>
  <c r="G178" s="1"/>
  <c r="G180" s="1"/>
  <c r="F177"/>
  <c r="F178" s="1"/>
  <c r="F180" s="1"/>
  <c r="E177"/>
  <c r="E178" s="1"/>
  <c r="E180" s="1"/>
  <c r="D177"/>
  <c r="D178" s="1"/>
  <c r="D180" s="1"/>
  <c r="C177"/>
  <c r="C178" s="1"/>
  <c r="C180" s="1"/>
  <c r="B177"/>
  <c r="B178" s="1"/>
  <c r="B180" s="1"/>
  <c r="Q181" s="1"/>
  <c r="R149"/>
  <c r="R150" s="1"/>
  <c r="R152" s="1"/>
  <c r="Q149"/>
  <c r="Q150" s="1"/>
  <c r="Q152" s="1"/>
  <c r="P149"/>
  <c r="P150" s="1"/>
  <c r="P152" s="1"/>
  <c r="O149"/>
  <c r="O150" s="1"/>
  <c r="O152" s="1"/>
  <c r="N149"/>
  <c r="N150" s="1"/>
  <c r="N152" s="1"/>
  <c r="M149"/>
  <c r="M150" s="1"/>
  <c r="M152" s="1"/>
  <c r="L149"/>
  <c r="L150" s="1"/>
  <c r="L152" s="1"/>
  <c r="K149"/>
  <c r="K150" s="1"/>
  <c r="K152" s="1"/>
  <c r="J149"/>
  <c r="J150" s="1"/>
  <c r="J152" s="1"/>
  <c r="I149"/>
  <c r="I150" s="1"/>
  <c r="I152" s="1"/>
  <c r="H149"/>
  <c r="H150" s="1"/>
  <c r="H152" s="1"/>
  <c r="G149"/>
  <c r="G150" s="1"/>
  <c r="G152" s="1"/>
  <c r="F149"/>
  <c r="F150" s="1"/>
  <c r="F152" s="1"/>
  <c r="E149"/>
  <c r="E150" s="1"/>
  <c r="E152" s="1"/>
  <c r="D149"/>
  <c r="D150" s="1"/>
  <c r="D152" s="1"/>
  <c r="C149"/>
  <c r="C150" s="1"/>
  <c r="C152" s="1"/>
  <c r="B149"/>
  <c r="B150" s="1"/>
  <c r="B152" s="1"/>
  <c r="R119"/>
  <c r="R120" s="1"/>
  <c r="R122" s="1"/>
  <c r="Q119"/>
  <c r="Q120" s="1"/>
  <c r="Q122" s="1"/>
  <c r="P119"/>
  <c r="P120" s="1"/>
  <c r="P122" s="1"/>
  <c r="O119"/>
  <c r="O120" s="1"/>
  <c r="O122" s="1"/>
  <c r="N119"/>
  <c r="N120" s="1"/>
  <c r="N122" s="1"/>
  <c r="M119"/>
  <c r="M120" s="1"/>
  <c r="M122" s="1"/>
  <c r="L119"/>
  <c r="L120" s="1"/>
  <c r="L122" s="1"/>
  <c r="K119"/>
  <c r="K120" s="1"/>
  <c r="K122" s="1"/>
  <c r="J119"/>
  <c r="J120" s="1"/>
  <c r="J122" s="1"/>
  <c r="I119"/>
  <c r="I120" s="1"/>
  <c r="I122" s="1"/>
  <c r="H119"/>
  <c r="H120" s="1"/>
  <c r="H122" s="1"/>
  <c r="G119"/>
  <c r="G120" s="1"/>
  <c r="G122" s="1"/>
  <c r="F119"/>
  <c r="F120" s="1"/>
  <c r="F122" s="1"/>
  <c r="E119"/>
  <c r="E120" s="1"/>
  <c r="E122" s="1"/>
  <c r="D119"/>
  <c r="D120" s="1"/>
  <c r="D122" s="1"/>
  <c r="C119"/>
  <c r="C120" s="1"/>
  <c r="C122" s="1"/>
  <c r="B119"/>
  <c r="B120" s="1"/>
  <c r="B122" s="1"/>
  <c r="Q94"/>
  <c r="Q95" s="1"/>
  <c r="Q97" s="1"/>
  <c r="P94"/>
  <c r="P95" s="1"/>
  <c r="P97" s="1"/>
  <c r="O94"/>
  <c r="O95" s="1"/>
  <c r="O97" s="1"/>
  <c r="N94"/>
  <c r="N95" s="1"/>
  <c r="N97" s="1"/>
  <c r="M94"/>
  <c r="M95" s="1"/>
  <c r="M97" s="1"/>
  <c r="L94"/>
  <c r="L95" s="1"/>
  <c r="L97" s="1"/>
  <c r="K94"/>
  <c r="K95" s="1"/>
  <c r="K97" s="1"/>
  <c r="J94"/>
  <c r="J95" s="1"/>
  <c r="J97" s="1"/>
  <c r="I94"/>
  <c r="I95" s="1"/>
  <c r="I97" s="1"/>
  <c r="H94"/>
  <c r="H95" s="1"/>
  <c r="H97" s="1"/>
  <c r="G94"/>
  <c r="G95" s="1"/>
  <c r="G97" s="1"/>
  <c r="F94"/>
  <c r="F95" s="1"/>
  <c r="F97" s="1"/>
  <c r="E94"/>
  <c r="E95" s="1"/>
  <c r="E97" s="1"/>
  <c r="D94"/>
  <c r="D95" s="1"/>
  <c r="D97" s="1"/>
  <c r="C94"/>
  <c r="C95" s="1"/>
  <c r="C97" s="1"/>
  <c r="B94"/>
  <c r="B95" s="1"/>
  <c r="B97" s="1"/>
  <c r="Q67"/>
  <c r="Q68" s="1"/>
  <c r="Q70" s="1"/>
  <c r="P67"/>
  <c r="P68" s="1"/>
  <c r="P70" s="1"/>
  <c r="O67"/>
  <c r="O68" s="1"/>
  <c r="O70" s="1"/>
  <c r="N67"/>
  <c r="N68" s="1"/>
  <c r="N70" s="1"/>
  <c r="M67"/>
  <c r="M68" s="1"/>
  <c r="M70" s="1"/>
  <c r="L67"/>
  <c r="L68" s="1"/>
  <c r="L70" s="1"/>
  <c r="K67"/>
  <c r="K68" s="1"/>
  <c r="K70" s="1"/>
  <c r="J67"/>
  <c r="J68" s="1"/>
  <c r="J70" s="1"/>
  <c r="I67"/>
  <c r="I68" s="1"/>
  <c r="I70" s="1"/>
  <c r="H67"/>
  <c r="H68" s="1"/>
  <c r="H70" s="1"/>
  <c r="G67"/>
  <c r="G68" s="1"/>
  <c r="G70" s="1"/>
  <c r="F67"/>
  <c r="F68" s="1"/>
  <c r="F70" s="1"/>
  <c r="E67"/>
  <c r="E68" s="1"/>
  <c r="E70" s="1"/>
  <c r="D67"/>
  <c r="D68" s="1"/>
  <c r="D70" s="1"/>
  <c r="C67"/>
  <c r="C68" s="1"/>
  <c r="C70" s="1"/>
  <c r="B67"/>
  <c r="B68" s="1"/>
  <c r="B70" s="1"/>
  <c r="N42"/>
  <c r="N43" s="1"/>
  <c r="N45" s="1"/>
  <c r="M42"/>
  <c r="M43" s="1"/>
  <c r="M45" s="1"/>
  <c r="L42"/>
  <c r="L43" s="1"/>
  <c r="L45" s="1"/>
  <c r="K42"/>
  <c r="K43" s="1"/>
  <c r="K45" s="1"/>
  <c r="J42"/>
  <c r="J43" s="1"/>
  <c r="J45" s="1"/>
  <c r="I42"/>
  <c r="I43" s="1"/>
  <c r="I45" s="1"/>
  <c r="H42"/>
  <c r="H43" s="1"/>
  <c r="H45" s="1"/>
  <c r="G42"/>
  <c r="G43" s="1"/>
  <c r="G45" s="1"/>
  <c r="F42"/>
  <c r="F43" s="1"/>
  <c r="F45" s="1"/>
  <c r="E42"/>
  <c r="E43" s="1"/>
  <c r="E45" s="1"/>
  <c r="D42"/>
  <c r="D43" s="1"/>
  <c r="D45" s="1"/>
  <c r="C42"/>
  <c r="C43" s="1"/>
  <c r="C45" s="1"/>
  <c r="B42"/>
  <c r="B43" s="1"/>
  <c r="B45" s="1"/>
  <c r="Q14"/>
  <c r="Q15" s="1"/>
  <c r="Q17" s="1"/>
  <c r="P14"/>
  <c r="P15" s="1"/>
  <c r="P17" s="1"/>
  <c r="O14"/>
  <c r="O15" s="1"/>
  <c r="O17" s="1"/>
  <c r="N14"/>
  <c r="N15" s="1"/>
  <c r="N17" s="1"/>
  <c r="M14"/>
  <c r="M15" s="1"/>
  <c r="M17" s="1"/>
  <c r="L14"/>
  <c r="L15" s="1"/>
  <c r="L17" s="1"/>
  <c r="K14"/>
  <c r="K15" s="1"/>
  <c r="K17" s="1"/>
  <c r="J14"/>
  <c r="J15" s="1"/>
  <c r="J17" s="1"/>
  <c r="I14"/>
  <c r="I15" s="1"/>
  <c r="I17" s="1"/>
  <c r="H14"/>
  <c r="H15" s="1"/>
  <c r="H17" s="1"/>
  <c r="G14"/>
  <c r="G15" s="1"/>
  <c r="G17" s="1"/>
  <c r="F14"/>
  <c r="F15" s="1"/>
  <c r="F17" s="1"/>
  <c r="E14"/>
  <c r="E15" s="1"/>
  <c r="E17" s="1"/>
  <c r="D14"/>
  <c r="D15" s="1"/>
  <c r="D17" s="1"/>
  <c r="C14"/>
  <c r="C15" s="1"/>
  <c r="C17" s="1"/>
  <c r="B14"/>
  <c r="B15" s="1"/>
  <c r="B17" s="1"/>
  <c r="E164" i="1"/>
  <c r="F164"/>
  <c r="G164"/>
  <c r="H164"/>
  <c r="I164"/>
  <c r="J164"/>
  <c r="K164"/>
  <c r="L164"/>
  <c r="M164"/>
  <c r="N164"/>
  <c r="O164"/>
  <c r="D164"/>
  <c r="E134"/>
  <c r="F134"/>
  <c r="G134"/>
  <c r="H134"/>
  <c r="I134"/>
  <c r="J134"/>
  <c r="K134"/>
  <c r="L134"/>
  <c r="M134"/>
  <c r="N134"/>
  <c r="O134"/>
  <c r="D134"/>
  <c r="E207" i="2"/>
  <c r="F207"/>
  <c r="G207"/>
  <c r="H207"/>
  <c r="I207"/>
  <c r="J207"/>
  <c r="K207"/>
  <c r="L207"/>
  <c r="M207"/>
  <c r="N207"/>
  <c r="O207"/>
  <c r="D207"/>
  <c r="E167"/>
  <c r="F167"/>
  <c r="G167"/>
  <c r="H167"/>
  <c r="I167"/>
  <c r="J167"/>
  <c r="K167"/>
  <c r="L167"/>
  <c r="M167"/>
  <c r="N167"/>
  <c r="O167"/>
  <c r="D167"/>
  <c r="Q206" i="4" l="1"/>
  <c r="P234"/>
  <c r="Q153"/>
  <c r="Q18"/>
  <c r="N46"/>
  <c r="Q71"/>
  <c r="P98"/>
  <c r="Q123"/>
</calcChain>
</file>

<file path=xl/sharedStrings.xml><?xml version="1.0" encoding="utf-8"?>
<sst xmlns="http://schemas.openxmlformats.org/spreadsheetml/2006/main" count="893" uniqueCount="153">
  <si>
    <t>Макароны отварные</t>
  </si>
  <si>
    <t>Каша гречневая</t>
  </si>
  <si>
    <t>Хлеб пшеничный</t>
  </si>
  <si>
    <t>С</t>
  </si>
  <si>
    <t>Наименование сборника рецептур: Сборник рецептур блюд и кулинарных изделий для предприятий общественного питания при образовательных школах. Москва 2004г.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</si>
  <si>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</si>
  <si>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</si>
  <si>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</si>
  <si>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</si>
  <si>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</si>
  <si>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</si>
  <si>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</si>
  <si>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</si>
  <si>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</si>
  <si>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</si>
  <si>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</si>
  <si>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</si>
  <si>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</si>
  <si>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</si>
  <si>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</si>
  <si>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</si>
  <si>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Вафли</t>
  </si>
  <si>
    <t>ПЕРВЫЙ ДЕНЬ</t>
  </si>
  <si>
    <t>ЗАВТРАК</t>
  </si>
  <si>
    <t>Сыр</t>
  </si>
  <si>
    <t>Масло сливочное</t>
  </si>
  <si>
    <t>ИТОГО</t>
  </si>
  <si>
    <t xml:space="preserve">                                                                            </t>
  </si>
  <si>
    <t>ОБЕД</t>
  </si>
  <si>
    <t>Огурцы свежие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</si>
  <si>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</si>
  <si>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</si>
  <si>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</si>
  <si>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</si>
  <si>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</si>
  <si>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</si>
  <si>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</si>
  <si>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Хлеб</t>
  </si>
  <si>
    <t>Суп гороховый</t>
  </si>
  <si>
    <t>Минтай запеченый</t>
  </si>
  <si>
    <t>Гречка отварная</t>
  </si>
  <si>
    <t>Компот из с/ф</t>
  </si>
  <si>
    <t>Третий день</t>
  </si>
  <si>
    <t>100/50</t>
  </si>
  <si>
    <t>Борщ из св.капусты</t>
  </si>
  <si>
    <t>Плов из говядины</t>
  </si>
  <si>
    <t>100/75</t>
  </si>
  <si>
    <t>Четвертый день</t>
  </si>
  <si>
    <t>268/330</t>
  </si>
  <si>
    <t>Котлеты мясные с соусом</t>
  </si>
  <si>
    <t>75/50</t>
  </si>
  <si>
    <t>Компот из с/фруктов</t>
  </si>
  <si>
    <t>Пятый день</t>
  </si>
  <si>
    <t>Горбуша запеченная с морковью и сыром</t>
  </si>
  <si>
    <t>Рис отварной</t>
  </si>
  <si>
    <t>Кисель ягодный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</si>
  <si>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</si>
  <si>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</si>
  <si>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</si>
  <si>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</si>
  <si>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</si>
  <si>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</si>
  <si>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Кисель смородиновый</t>
  </si>
  <si>
    <t>Восьмой день</t>
  </si>
  <si>
    <t>Тефтели мясные с соусом</t>
  </si>
  <si>
    <t>Каша перловая</t>
  </si>
  <si>
    <t>Девятый день</t>
  </si>
  <si>
    <t xml:space="preserve">                    ОБЕД</t>
  </si>
  <si>
    <t>Десятый день</t>
  </si>
  <si>
    <t>80/50</t>
  </si>
  <si>
    <t>Суп катофельный с бобовыми</t>
  </si>
  <si>
    <t>200/75</t>
  </si>
  <si>
    <t>Рассольник Ленинградский</t>
  </si>
  <si>
    <t>Суп картофельный  с вермишелью</t>
  </si>
  <si>
    <t>Напиток из ягод</t>
  </si>
  <si>
    <t xml:space="preserve">Поджарка из свинины </t>
  </si>
  <si>
    <t>Суп картофельный с клетсками</t>
  </si>
  <si>
    <t>УТВЕРЖДАЮ:</t>
  </si>
  <si>
    <t>СОГЛАСОВАНО:</t>
  </si>
  <si>
    <t>в РБ в Кабанском районе"</t>
  </si>
  <si>
    <t>Гуляш из свинины</t>
  </si>
  <si>
    <t>Поджарка из свинины</t>
  </si>
  <si>
    <t>1/50/50</t>
  </si>
  <si>
    <t>Нарезка из помидор</t>
  </si>
  <si>
    <t>Нарезка из огурцов</t>
  </si>
  <si>
    <t>Гуляш из свиннины</t>
  </si>
  <si>
    <t>Кисель из смородины</t>
  </si>
  <si>
    <t>Наименование и количество продуктов питания. Подлежащих закладке на одного человека</t>
  </si>
  <si>
    <t>Сахар</t>
  </si>
  <si>
    <t>Масло растительное</t>
  </si>
  <si>
    <t>Соль</t>
  </si>
  <si>
    <t>говядина</t>
  </si>
  <si>
    <t>Картофель</t>
  </si>
  <si>
    <t>Морковь</t>
  </si>
  <si>
    <t>Лук</t>
  </si>
  <si>
    <t>Капуста</t>
  </si>
  <si>
    <t>Сметана</t>
  </si>
  <si>
    <t>Томат-паста</t>
  </si>
  <si>
    <t>Мука</t>
  </si>
  <si>
    <t xml:space="preserve">Макароны </t>
  </si>
  <si>
    <t>Ягода</t>
  </si>
  <si>
    <t>Итого на одного человека:</t>
  </si>
  <si>
    <t>Итого к выдаче:</t>
  </si>
  <si>
    <t>Цена:</t>
  </si>
  <si>
    <t>На сумму:</t>
  </si>
  <si>
    <t>Итого</t>
  </si>
  <si>
    <t>Продукты выдал_______________________</t>
  </si>
  <si>
    <t>Продукты принял__________________</t>
  </si>
  <si>
    <t>Горох</t>
  </si>
  <si>
    <t>Рис</t>
  </si>
  <si>
    <t>Говядина</t>
  </si>
  <si>
    <t>Сухофрукты</t>
  </si>
  <si>
    <t>Пряник</t>
  </si>
  <si>
    <t>итого</t>
  </si>
  <si>
    <t>Гречка</t>
  </si>
  <si>
    <t>Горбуша</t>
  </si>
  <si>
    <t>Свекла</t>
  </si>
  <si>
    <t>Огурцы</t>
  </si>
  <si>
    <t>Перловка</t>
  </si>
  <si>
    <t>Огурцы соленые</t>
  </si>
  <si>
    <t>Минтай</t>
  </si>
  <si>
    <t>Томат паста</t>
  </si>
  <si>
    <t>Свиннина</t>
  </si>
  <si>
    <t>Вермишель</t>
  </si>
  <si>
    <t>Смородина</t>
  </si>
  <si>
    <t>Крахмал</t>
  </si>
  <si>
    <t>Помидор</t>
  </si>
  <si>
    <t>Яйцо</t>
  </si>
  <si>
    <t>Помидор свежий</t>
  </si>
  <si>
    <t>Томатное пюре</t>
  </si>
  <si>
    <t>Макароны</t>
  </si>
  <si>
    <t>Котлеты мясные</t>
  </si>
  <si>
    <t>___________________/А.А.Пахахинов/</t>
  </si>
  <si>
    <t>Первый день</t>
  </si>
  <si>
    <t>_____________________/Т.Ю.Бадмажапова/</t>
  </si>
  <si>
    <t>и.о.начальника МКУ "Управления образования МО "Тункинский район"</t>
  </si>
  <si>
    <t>Заместитель начальника ТО Управления Роспотребнадзора по РБ в Кабанском районе</t>
  </si>
  <si>
    <t xml:space="preserve">10-ти дневное перспективное меню  на 2020 - 2021 учебный год (возрастная категория 7-10 лет)                                                                                                                      </t>
  </si>
  <si>
    <t xml:space="preserve"> </t>
  </si>
  <si>
    <t>Сосиски отварные высшего сорта</t>
  </si>
  <si>
    <t>Конфета</t>
  </si>
  <si>
    <t>Суп картофельный с бобовыми</t>
  </si>
  <si>
    <t>Суп крестьянский с крупой</t>
  </si>
  <si>
    <t>Салат витаминный</t>
  </si>
  <si>
    <t>Салат из свеклы с сыром</t>
  </si>
  <si>
    <t>Салат из белокеачанной капусты</t>
  </si>
  <si>
    <t>Хлеб пшеничный йодированный</t>
  </si>
  <si>
    <t>Хлеб ржаной йодированный</t>
  </si>
  <si>
    <t>Хлеб пшеничный йодированнный</t>
  </si>
  <si>
    <t>Хлеб ржаной йодированнный</t>
  </si>
  <si>
    <t xml:space="preserve">Хлеб пшеничный йодированный </t>
  </si>
  <si>
    <t>Директор школы:_____/С.Б.Доржеева</t>
  </si>
  <si>
    <t xml:space="preserve">10-ти дневное перспективное меню  на 2022 - 2023учебный год (возрастная категория  11-17 лет)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</si>
</sst>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3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3" xfId="0" applyFont="1" applyBorder="1" applyAlignment="1">
      <alignment wrapText="1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/>
    <xf numFmtId="0" fontId="1" fillId="0" borderId="14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/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zoomScaleSheetLayoutView="75" zoomScalePageLayoutView="75" workbookViewId="0">
      <selection activeCell="C268" sqref="C267:C268"/>
    </sheetView>
  </sheetViews>
  <sheetFormatPr defaultRowHeight="14.4"/>
  <cols>
    <col min="1" max="1" width="6.33203125" customWidth="1"/>
    <col min="2" max="2" width="22.33203125" customWidth="1"/>
    <col min="3" max="3" width="9.109375" customWidth="1"/>
    <col min="4" max="4" width="7.88671875" customWidth="1"/>
    <col min="5" max="5" width="8.33203125" customWidth="1"/>
    <col min="6" max="6" width="8.5546875" customWidth="1"/>
    <col min="7" max="7" width="8.33203125" customWidth="1"/>
    <col min="8" max="8" width="7.6640625" customWidth="1"/>
    <col min="9" max="9" width="7.5546875" customWidth="1"/>
    <col min="10" max="10" width="7" customWidth="1"/>
    <col min="13" max="13" width="7" customWidth="1"/>
  </cols>
  <sheetData>
    <row r="1" spans="1:15" ht="21">
      <c r="A1" s="82" t="s">
        <v>78</v>
      </c>
      <c r="B1" s="82"/>
      <c r="C1" s="82"/>
      <c r="D1" s="82"/>
      <c r="E1" s="24"/>
      <c r="F1" s="24"/>
      <c r="G1" s="24"/>
      <c r="H1" s="24"/>
      <c r="I1" s="24"/>
      <c r="J1" s="24"/>
      <c r="K1" s="82" t="s">
        <v>77</v>
      </c>
      <c r="L1" s="82"/>
      <c r="M1" s="82"/>
      <c r="N1" s="82"/>
      <c r="O1" s="82"/>
    </row>
    <row r="2" spans="1:15" ht="51.75" customHeight="1">
      <c r="A2" s="83" t="s">
        <v>136</v>
      </c>
      <c r="B2" s="83"/>
      <c r="C2" s="83"/>
      <c r="D2" s="83"/>
      <c r="E2" s="24"/>
      <c r="F2" s="24"/>
      <c r="G2" s="24"/>
      <c r="H2" s="24"/>
      <c r="I2" s="24"/>
      <c r="J2" s="24"/>
      <c r="K2" s="84" t="s">
        <v>135</v>
      </c>
      <c r="L2" s="84"/>
      <c r="M2" s="84"/>
      <c r="N2" s="84"/>
      <c r="O2" s="84"/>
    </row>
    <row r="3" spans="1:15" ht="15.6">
      <c r="A3" s="85" t="s">
        <v>79</v>
      </c>
      <c r="B3" s="85"/>
      <c r="C3" s="85"/>
      <c r="D3" s="85"/>
      <c r="E3" s="24"/>
      <c r="F3" s="24"/>
      <c r="G3" s="24"/>
      <c r="H3" s="24"/>
      <c r="I3" s="24"/>
      <c r="J3" s="24"/>
      <c r="K3" s="86" t="s">
        <v>132</v>
      </c>
      <c r="L3" s="86"/>
      <c r="M3" s="86"/>
      <c r="N3" s="86"/>
      <c r="O3" s="86"/>
    </row>
    <row r="4" spans="1:15">
      <c r="A4" s="85" t="s">
        <v>134</v>
      </c>
      <c r="B4" s="85"/>
      <c r="C4" s="85"/>
      <c r="D4" s="85"/>
      <c r="E4" s="24"/>
      <c r="F4" s="24"/>
      <c r="G4" s="24"/>
      <c r="H4" s="24"/>
      <c r="I4" s="24"/>
      <c r="J4" s="24"/>
      <c r="K4" s="85"/>
      <c r="L4" s="85"/>
      <c r="M4" s="85"/>
      <c r="N4" s="85"/>
      <c r="O4" s="85"/>
    </row>
    <row r="5" spans="1:15">
      <c r="A5" s="87"/>
      <c r="B5" s="87"/>
      <c r="C5" s="87"/>
      <c r="D5" s="87"/>
      <c r="K5" s="87"/>
      <c r="L5" s="87"/>
      <c r="M5" s="87"/>
      <c r="N5" s="87"/>
      <c r="O5" s="87"/>
    </row>
    <row r="6" spans="1:15" ht="38.25" customHeight="1">
      <c r="A6" s="79" t="s">
        <v>137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B7" s="81" t="s">
        <v>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7.399999999999999">
      <c r="B9" s="4" t="s">
        <v>22</v>
      </c>
    </row>
    <row r="10" spans="1:15">
      <c r="A10" s="91" t="s">
        <v>5</v>
      </c>
      <c r="B10" s="94" t="s">
        <v>6</v>
      </c>
      <c r="C10" s="91" t="s">
        <v>7</v>
      </c>
      <c r="D10" s="94" t="s">
        <v>8</v>
      </c>
      <c r="E10" s="94" t="s">
        <v>9</v>
      </c>
      <c r="F10" s="91" t="s">
        <v>10</v>
      </c>
      <c r="G10" s="91" t="s">
        <v>11</v>
      </c>
      <c r="H10" s="97" t="s">
        <v>12</v>
      </c>
      <c r="I10" s="98"/>
      <c r="J10" s="98"/>
      <c r="K10" s="99"/>
      <c r="L10" s="97" t="s">
        <v>13</v>
      </c>
      <c r="M10" s="98"/>
      <c r="N10" s="98"/>
      <c r="O10" s="99"/>
    </row>
    <row r="11" spans="1:15" ht="6.75" customHeight="1">
      <c r="A11" s="92"/>
      <c r="B11" s="95"/>
      <c r="C11" s="92"/>
      <c r="D11" s="95"/>
      <c r="E11" s="95"/>
      <c r="F11" s="92"/>
      <c r="G11" s="92"/>
      <c r="H11" s="100"/>
      <c r="I11" s="101"/>
      <c r="J11" s="101"/>
      <c r="K11" s="102"/>
      <c r="L11" s="100"/>
      <c r="M11" s="101"/>
      <c r="N11" s="101"/>
      <c r="O11" s="102"/>
    </row>
    <row r="12" spans="1:15" ht="2.25" hidden="1" customHeight="1">
      <c r="A12" s="92"/>
      <c r="B12" s="95"/>
      <c r="C12" s="92"/>
      <c r="D12" s="95"/>
      <c r="E12" s="95"/>
      <c r="F12" s="92"/>
      <c r="G12" s="92"/>
      <c r="H12" s="100"/>
      <c r="I12" s="101"/>
      <c r="J12" s="101"/>
      <c r="K12" s="102"/>
      <c r="L12" s="100"/>
      <c r="M12" s="101"/>
      <c r="N12" s="101"/>
      <c r="O12" s="102"/>
    </row>
    <row r="13" spans="1:15">
      <c r="A13" s="92"/>
      <c r="B13" s="95"/>
      <c r="C13" s="92"/>
      <c r="D13" s="95"/>
      <c r="E13" s="95"/>
      <c r="F13" s="92"/>
      <c r="G13" s="92"/>
      <c r="H13" s="103"/>
      <c r="I13" s="104"/>
      <c r="J13" s="104"/>
      <c r="K13" s="105"/>
      <c r="L13" s="103"/>
      <c r="M13" s="104"/>
      <c r="N13" s="104"/>
      <c r="O13" s="105"/>
    </row>
    <row r="14" spans="1:15" ht="11.25" customHeight="1">
      <c r="A14" s="92"/>
      <c r="B14" s="95"/>
      <c r="C14" s="92"/>
      <c r="D14" s="95"/>
      <c r="E14" s="95"/>
      <c r="F14" s="92"/>
      <c r="G14" s="92"/>
      <c r="H14" s="94" t="s">
        <v>14</v>
      </c>
      <c r="I14" s="94" t="s">
        <v>3</v>
      </c>
      <c r="J14" s="94" t="s">
        <v>15</v>
      </c>
      <c r="K14" s="94" t="s">
        <v>16</v>
      </c>
      <c r="L14" s="94" t="s">
        <v>17</v>
      </c>
      <c r="M14" s="94" t="s">
        <v>18</v>
      </c>
      <c r="N14" s="94" t="s">
        <v>19</v>
      </c>
      <c r="O14" s="94" t="s">
        <v>20</v>
      </c>
    </row>
    <row r="15" spans="1:15" ht="13.5" hidden="1" customHeight="1">
      <c r="A15" s="92"/>
      <c r="B15" s="95"/>
      <c r="C15" s="92"/>
      <c r="D15" s="95"/>
      <c r="E15" s="95"/>
      <c r="F15" s="92"/>
      <c r="G15" s="92"/>
      <c r="H15" s="95"/>
      <c r="I15" s="95"/>
      <c r="J15" s="95"/>
      <c r="K15" s="95"/>
      <c r="L15" s="95"/>
      <c r="M15" s="95"/>
      <c r="N15" s="95"/>
      <c r="O15" s="95"/>
    </row>
    <row r="16" spans="1:15" ht="20.25" customHeight="1">
      <c r="A16" s="93"/>
      <c r="B16" s="96"/>
      <c r="C16" s="93"/>
      <c r="D16" s="96"/>
      <c r="E16" s="96"/>
      <c r="F16" s="93"/>
      <c r="G16" s="93"/>
      <c r="H16" s="96"/>
      <c r="I16" s="96"/>
      <c r="J16" s="96"/>
      <c r="K16" s="96"/>
      <c r="L16" s="96"/>
      <c r="M16" s="96"/>
      <c r="N16" s="96"/>
      <c r="O16" s="96"/>
    </row>
    <row r="17" spans="1:15" ht="15.6">
      <c r="A17" s="9" t="s">
        <v>27</v>
      </c>
      <c r="B17" s="10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6">
      <c r="A18" s="30">
        <v>576</v>
      </c>
      <c r="B18" s="30" t="s">
        <v>84</v>
      </c>
      <c r="C18" s="30">
        <v>60</v>
      </c>
      <c r="D18" s="29">
        <v>0.66</v>
      </c>
      <c r="E18" s="29">
        <v>0.12</v>
      </c>
      <c r="F18" s="29">
        <v>2.2799999999999998</v>
      </c>
      <c r="G18" s="29">
        <v>14.4</v>
      </c>
      <c r="H18" s="29">
        <v>2</v>
      </c>
      <c r="I18" s="29">
        <v>5</v>
      </c>
      <c r="J18" s="29">
        <v>1.1000000000000001</v>
      </c>
      <c r="K18" s="29">
        <v>2.2000000000000002</v>
      </c>
      <c r="L18" s="29">
        <v>23</v>
      </c>
      <c r="M18" s="29">
        <v>1.5</v>
      </c>
      <c r="N18" s="29">
        <v>14</v>
      </c>
      <c r="O18" s="29">
        <v>0.6</v>
      </c>
    </row>
    <row r="19" spans="1:15" ht="33" customHeight="1">
      <c r="A19" s="9">
        <v>124</v>
      </c>
      <c r="B19" s="9" t="s">
        <v>30</v>
      </c>
      <c r="C19" s="9">
        <v>250</v>
      </c>
      <c r="D19" s="9">
        <v>7.39</v>
      </c>
      <c r="E19" s="9">
        <v>12.1</v>
      </c>
      <c r="F19" s="9">
        <v>16.07</v>
      </c>
      <c r="G19" s="9">
        <v>203.1</v>
      </c>
      <c r="H19" s="9">
        <v>0.05</v>
      </c>
      <c r="I19" s="9">
        <v>10.8</v>
      </c>
      <c r="J19" s="9">
        <v>0</v>
      </c>
      <c r="K19" s="9">
        <v>0.08</v>
      </c>
      <c r="L19" s="9">
        <v>58</v>
      </c>
      <c r="M19" s="9">
        <v>200</v>
      </c>
      <c r="N19" s="9">
        <v>30</v>
      </c>
      <c r="O19" s="9">
        <v>1.3</v>
      </c>
    </row>
    <row r="20" spans="1:15" ht="31.2">
      <c r="A20" s="25" t="s">
        <v>48</v>
      </c>
      <c r="B20" s="25" t="s">
        <v>49</v>
      </c>
      <c r="C20" s="25" t="s">
        <v>50</v>
      </c>
      <c r="D20" s="26">
        <v>18.8</v>
      </c>
      <c r="E20" s="26">
        <v>15.33</v>
      </c>
      <c r="F20" s="26">
        <v>12.38</v>
      </c>
      <c r="G20" s="26">
        <v>262.91000000000003</v>
      </c>
      <c r="H20" s="26">
        <v>0.08</v>
      </c>
      <c r="I20" s="26">
        <v>0</v>
      </c>
      <c r="J20" s="26">
        <v>0</v>
      </c>
      <c r="K20" s="26">
        <v>0.12</v>
      </c>
      <c r="L20" s="26">
        <v>21</v>
      </c>
      <c r="M20" s="26">
        <v>129</v>
      </c>
      <c r="N20" s="26">
        <v>26</v>
      </c>
      <c r="O20" s="26">
        <v>1.5</v>
      </c>
    </row>
    <row r="21" spans="1:15" ht="15.6">
      <c r="A21" s="25">
        <v>207</v>
      </c>
      <c r="B21" s="25" t="s">
        <v>0</v>
      </c>
      <c r="C21" s="25">
        <v>150</v>
      </c>
      <c r="D21" s="26">
        <v>7.29</v>
      </c>
      <c r="E21" s="26">
        <v>6.53</v>
      </c>
      <c r="F21" s="26">
        <v>46.4</v>
      </c>
      <c r="G21" s="26">
        <v>274.89999999999998</v>
      </c>
      <c r="H21" s="26">
        <v>0.06</v>
      </c>
      <c r="I21" s="26">
        <v>0</v>
      </c>
      <c r="J21" s="26">
        <v>0</v>
      </c>
      <c r="K21" s="26">
        <v>0.02</v>
      </c>
      <c r="L21" s="26">
        <v>12</v>
      </c>
      <c r="M21" s="26">
        <v>34</v>
      </c>
      <c r="N21" s="26">
        <v>8</v>
      </c>
      <c r="O21" s="26">
        <v>0.8</v>
      </c>
    </row>
    <row r="22" spans="1:15" ht="15.6">
      <c r="A22" s="25">
        <v>360</v>
      </c>
      <c r="B22" s="25" t="s">
        <v>74</v>
      </c>
      <c r="C22" s="25">
        <v>200</v>
      </c>
      <c r="D22" s="26">
        <v>0.06</v>
      </c>
      <c r="E22" s="26" t="s">
        <v>33</v>
      </c>
      <c r="F22" s="26">
        <v>24.94</v>
      </c>
      <c r="G22" s="26">
        <v>100</v>
      </c>
      <c r="H22" s="26">
        <v>0.01</v>
      </c>
      <c r="I22" s="26">
        <v>60</v>
      </c>
      <c r="J22" s="26">
        <v>0</v>
      </c>
      <c r="K22" s="26">
        <v>0.02</v>
      </c>
      <c r="L22" s="26">
        <v>16</v>
      </c>
      <c r="M22" s="26">
        <v>13</v>
      </c>
      <c r="N22" s="26">
        <v>8</v>
      </c>
      <c r="O22" s="26">
        <v>0.3</v>
      </c>
    </row>
    <row r="23" spans="1:15" ht="31.2">
      <c r="A23" s="1"/>
      <c r="B23" s="30" t="s">
        <v>146</v>
      </c>
      <c r="C23" s="1">
        <v>30</v>
      </c>
      <c r="D23" s="1">
        <v>4.5</v>
      </c>
      <c r="E23" s="1">
        <v>1.2</v>
      </c>
      <c r="F23" s="1">
        <v>14.6</v>
      </c>
      <c r="G23" s="1">
        <v>70</v>
      </c>
      <c r="H23" s="1">
        <v>0.08</v>
      </c>
      <c r="I23" s="1">
        <v>0</v>
      </c>
      <c r="J23" s="1">
        <v>0</v>
      </c>
      <c r="K23" s="1">
        <v>0.03</v>
      </c>
      <c r="L23" s="1">
        <v>12</v>
      </c>
      <c r="M23" s="1">
        <v>44</v>
      </c>
      <c r="N23" s="1">
        <v>17</v>
      </c>
      <c r="O23" s="1">
        <v>1</v>
      </c>
    </row>
    <row r="24" spans="1:15" ht="15.6">
      <c r="A24" s="9"/>
      <c r="B24" s="9" t="s">
        <v>34</v>
      </c>
      <c r="C24" s="9">
        <v>30</v>
      </c>
      <c r="D24" s="9">
        <v>2.5499999999999998</v>
      </c>
      <c r="E24" s="9">
        <v>0.99</v>
      </c>
      <c r="F24" s="9">
        <v>12.75</v>
      </c>
      <c r="G24" s="9">
        <v>77.400000000000006</v>
      </c>
      <c r="H24" s="9">
        <v>0.434</v>
      </c>
      <c r="I24" s="9">
        <v>0.4</v>
      </c>
      <c r="J24" s="9">
        <v>0</v>
      </c>
      <c r="K24" s="9">
        <v>0.33500000000000002</v>
      </c>
      <c r="L24" s="9">
        <v>73</v>
      </c>
      <c r="M24" s="9">
        <v>51</v>
      </c>
      <c r="N24" s="9">
        <v>40</v>
      </c>
      <c r="O24" s="9">
        <v>2.83</v>
      </c>
    </row>
    <row r="25" spans="1:15" ht="15.6">
      <c r="A25" s="9"/>
      <c r="B25" s="25" t="s">
        <v>21</v>
      </c>
      <c r="C25" s="25">
        <v>50</v>
      </c>
      <c r="D25" s="26">
        <v>1.7</v>
      </c>
      <c r="E25" s="26">
        <v>15.1</v>
      </c>
      <c r="F25" s="26">
        <v>32.4</v>
      </c>
      <c r="G25" s="26">
        <v>265</v>
      </c>
      <c r="H25" s="26">
        <v>0.05</v>
      </c>
      <c r="I25" s="26">
        <v>0</v>
      </c>
      <c r="J25" s="26">
        <v>6</v>
      </c>
      <c r="K25" s="26">
        <v>0.02</v>
      </c>
      <c r="L25" s="26">
        <v>8</v>
      </c>
      <c r="M25" s="26">
        <v>42</v>
      </c>
      <c r="N25" s="26">
        <v>6</v>
      </c>
      <c r="O25" s="26">
        <v>0.6</v>
      </c>
    </row>
    <row r="26" spans="1:15" ht="15.6">
      <c r="A26" s="9"/>
      <c r="B26" s="10" t="s">
        <v>26</v>
      </c>
      <c r="C26" s="11"/>
      <c r="D26" s="31">
        <f>SUM(D18:D25)</f>
        <v>42.95</v>
      </c>
      <c r="E26" s="78">
        <f t="shared" ref="E26:O26" si="0">SUM(E18:E25)</f>
        <v>51.370000000000005</v>
      </c>
      <c r="F26" s="78">
        <f t="shared" si="0"/>
        <v>161.82</v>
      </c>
      <c r="G26" s="78">
        <f t="shared" si="0"/>
        <v>1267.71</v>
      </c>
      <c r="H26" s="78">
        <f t="shared" si="0"/>
        <v>2.7639999999999998</v>
      </c>
      <c r="I26" s="78">
        <f t="shared" si="0"/>
        <v>76.2</v>
      </c>
      <c r="J26" s="78">
        <f t="shared" si="0"/>
        <v>7.1</v>
      </c>
      <c r="K26" s="78">
        <f t="shared" si="0"/>
        <v>2.8250000000000002</v>
      </c>
      <c r="L26" s="78">
        <f t="shared" si="0"/>
        <v>223</v>
      </c>
      <c r="M26" s="78">
        <f t="shared" si="0"/>
        <v>514.5</v>
      </c>
      <c r="N26" s="78">
        <f t="shared" si="0"/>
        <v>149</v>
      </c>
      <c r="O26" s="78">
        <f t="shared" si="0"/>
        <v>8.93</v>
      </c>
    </row>
    <row r="27" spans="1:15" ht="15.6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1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7.399999999999999">
      <c r="A29" s="89" t="s">
        <v>36</v>
      </c>
      <c r="B29" s="9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91" t="s">
        <v>5</v>
      </c>
      <c r="B30" s="94" t="s">
        <v>6</v>
      </c>
      <c r="C30" s="91" t="s">
        <v>7</v>
      </c>
      <c r="D30" s="94" t="s">
        <v>8</v>
      </c>
      <c r="E30" s="94" t="s">
        <v>9</v>
      </c>
      <c r="F30" s="91" t="s">
        <v>10</v>
      </c>
      <c r="G30" s="91" t="s">
        <v>11</v>
      </c>
      <c r="H30" s="97" t="s">
        <v>12</v>
      </c>
      <c r="I30" s="98"/>
      <c r="J30" s="98"/>
      <c r="K30" s="99"/>
      <c r="L30" s="97" t="s">
        <v>13</v>
      </c>
      <c r="M30" s="98"/>
      <c r="N30" s="98"/>
      <c r="O30" s="99"/>
    </row>
    <row r="31" spans="1:15">
      <c r="A31" s="92"/>
      <c r="B31" s="95"/>
      <c r="C31" s="92"/>
      <c r="D31" s="95"/>
      <c r="E31" s="95"/>
      <c r="F31" s="92"/>
      <c r="G31" s="92"/>
      <c r="H31" s="100"/>
      <c r="I31" s="101"/>
      <c r="J31" s="101"/>
      <c r="K31" s="102"/>
      <c r="L31" s="100"/>
      <c r="M31" s="101"/>
      <c r="N31" s="101"/>
      <c r="O31" s="102"/>
    </row>
    <row r="32" spans="1:15">
      <c r="A32" s="92"/>
      <c r="B32" s="95"/>
      <c r="C32" s="92"/>
      <c r="D32" s="95"/>
      <c r="E32" s="95"/>
      <c r="F32" s="92"/>
      <c r="G32" s="92"/>
      <c r="H32" s="100"/>
      <c r="I32" s="101"/>
      <c r="J32" s="101"/>
      <c r="K32" s="102"/>
      <c r="L32" s="100"/>
      <c r="M32" s="101"/>
      <c r="N32" s="101"/>
      <c r="O32" s="102"/>
    </row>
    <row r="33" spans="1:15">
      <c r="A33" s="92"/>
      <c r="B33" s="95"/>
      <c r="C33" s="92"/>
      <c r="D33" s="95"/>
      <c r="E33" s="95"/>
      <c r="F33" s="92"/>
      <c r="G33" s="92"/>
      <c r="H33" s="103"/>
      <c r="I33" s="104"/>
      <c r="J33" s="104"/>
      <c r="K33" s="105"/>
      <c r="L33" s="103"/>
      <c r="M33" s="104"/>
      <c r="N33" s="104"/>
      <c r="O33" s="105"/>
    </row>
    <row r="34" spans="1:15">
      <c r="A34" s="92"/>
      <c r="B34" s="95"/>
      <c r="C34" s="92"/>
      <c r="D34" s="95"/>
      <c r="E34" s="95"/>
      <c r="F34" s="92"/>
      <c r="G34" s="92"/>
      <c r="H34" s="94" t="s">
        <v>14</v>
      </c>
      <c r="I34" s="94" t="s">
        <v>3</v>
      </c>
      <c r="J34" s="94" t="s">
        <v>15</v>
      </c>
      <c r="K34" s="94" t="s">
        <v>16</v>
      </c>
      <c r="L34" s="94" t="s">
        <v>17</v>
      </c>
      <c r="M34" s="94" t="s">
        <v>18</v>
      </c>
      <c r="N34" s="94" t="s">
        <v>19</v>
      </c>
      <c r="O34" s="94" t="s">
        <v>20</v>
      </c>
    </row>
    <row r="35" spans="1:15">
      <c r="A35" s="92"/>
      <c r="B35" s="95"/>
      <c r="C35" s="92"/>
      <c r="D35" s="95"/>
      <c r="E35" s="95"/>
      <c r="F35" s="92"/>
      <c r="G35" s="92"/>
      <c r="H35" s="95"/>
      <c r="I35" s="95"/>
      <c r="J35" s="95"/>
      <c r="K35" s="95"/>
      <c r="L35" s="95"/>
      <c r="M35" s="95"/>
      <c r="N35" s="95"/>
      <c r="O35" s="95"/>
    </row>
    <row r="36" spans="1:15">
      <c r="A36" s="93"/>
      <c r="B36" s="96"/>
      <c r="C36" s="93"/>
      <c r="D36" s="96"/>
      <c r="E36" s="96"/>
      <c r="F36" s="93"/>
      <c r="G36" s="93"/>
      <c r="H36" s="96"/>
      <c r="I36" s="96"/>
      <c r="J36" s="96"/>
      <c r="K36" s="96"/>
      <c r="L36" s="96"/>
      <c r="M36" s="96"/>
      <c r="N36" s="96"/>
      <c r="O36" s="96"/>
    </row>
    <row r="37" spans="1:15" ht="15.6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>
        <v>12</v>
      </c>
      <c r="M37" s="9">
        <v>13</v>
      </c>
      <c r="N37" s="9">
        <v>14</v>
      </c>
      <c r="O37" s="9">
        <v>15</v>
      </c>
    </row>
    <row r="38" spans="1:15" ht="18">
      <c r="A38" s="14"/>
      <c r="B38" s="10" t="s">
        <v>28</v>
      </c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6">
      <c r="A39" s="30">
        <v>2</v>
      </c>
      <c r="B39" s="30" t="s">
        <v>143</v>
      </c>
      <c r="C39" s="30">
        <v>60</v>
      </c>
      <c r="D39" s="29">
        <v>0.68</v>
      </c>
      <c r="E39" s="29">
        <v>6.08</v>
      </c>
      <c r="F39" s="29">
        <v>6.92</v>
      </c>
      <c r="G39" s="29">
        <v>85.16</v>
      </c>
      <c r="H39" s="29">
        <v>4.0999999999999996</v>
      </c>
      <c r="I39" s="29">
        <v>16.78</v>
      </c>
      <c r="J39" s="29">
        <v>0.6</v>
      </c>
      <c r="K39" s="29">
        <v>2.2000000000000002</v>
      </c>
      <c r="L39" s="29">
        <v>28.41</v>
      </c>
      <c r="M39" s="29">
        <v>1.2</v>
      </c>
      <c r="N39" s="29">
        <v>20.440000000000001</v>
      </c>
      <c r="O39" s="29">
        <v>0.8</v>
      </c>
    </row>
    <row r="40" spans="1:15" ht="15.6">
      <c r="A40" s="30">
        <v>139</v>
      </c>
      <c r="B40" s="30" t="s">
        <v>38</v>
      </c>
      <c r="C40" s="30">
        <v>250</v>
      </c>
      <c r="D40" s="29">
        <v>8.98</v>
      </c>
      <c r="E40" s="29">
        <v>16.5</v>
      </c>
      <c r="F40" s="29">
        <v>23.7</v>
      </c>
      <c r="G40" s="29">
        <v>290</v>
      </c>
      <c r="H40" s="29">
        <v>0.15</v>
      </c>
      <c r="I40" s="29">
        <v>1</v>
      </c>
      <c r="J40" s="29">
        <v>0</v>
      </c>
      <c r="K40" s="29">
        <v>0.08</v>
      </c>
      <c r="L40" s="29">
        <v>82</v>
      </c>
      <c r="M40" s="29">
        <v>328</v>
      </c>
      <c r="N40" s="29">
        <v>48</v>
      </c>
      <c r="O40" s="29">
        <v>2.2000000000000002</v>
      </c>
    </row>
    <row r="41" spans="1:15" ht="31.2">
      <c r="A41" s="25">
        <v>253</v>
      </c>
      <c r="B41" s="25" t="s">
        <v>53</v>
      </c>
      <c r="C41" s="25">
        <v>75</v>
      </c>
      <c r="D41" s="26">
        <v>19.86</v>
      </c>
      <c r="E41" s="26">
        <v>8.1</v>
      </c>
      <c r="F41" s="26">
        <v>3.8</v>
      </c>
      <c r="G41" s="26">
        <v>141</v>
      </c>
      <c r="H41" s="26">
        <v>0.2</v>
      </c>
      <c r="I41" s="26">
        <v>0.9</v>
      </c>
      <c r="J41" s="26">
        <v>30</v>
      </c>
      <c r="K41" s="26">
        <v>0.16</v>
      </c>
      <c r="L41" s="26">
        <v>20</v>
      </c>
      <c r="M41" s="26">
        <v>145</v>
      </c>
      <c r="N41" s="26">
        <v>13</v>
      </c>
      <c r="O41" s="26">
        <v>0.8</v>
      </c>
    </row>
    <row r="42" spans="1:15" ht="15.6">
      <c r="A42" s="9">
        <v>508</v>
      </c>
      <c r="B42" s="9" t="s">
        <v>40</v>
      </c>
      <c r="C42" s="9">
        <v>150</v>
      </c>
      <c r="D42" s="2">
        <v>9.5</v>
      </c>
      <c r="E42" s="2">
        <v>2.2999999999999998</v>
      </c>
      <c r="F42" s="2">
        <v>65.900000000000006</v>
      </c>
      <c r="G42" s="2">
        <v>329</v>
      </c>
      <c r="H42" s="2">
        <v>0.08</v>
      </c>
      <c r="I42" s="2">
        <v>0</v>
      </c>
      <c r="J42" s="2">
        <v>0</v>
      </c>
      <c r="K42" s="2">
        <v>0.04</v>
      </c>
      <c r="L42" s="2">
        <v>12</v>
      </c>
      <c r="M42" s="2">
        <v>72</v>
      </c>
      <c r="N42" s="2">
        <v>49</v>
      </c>
      <c r="O42" s="2">
        <v>1.6</v>
      </c>
    </row>
    <row r="43" spans="1:15" ht="15.6">
      <c r="A43" s="9">
        <v>639</v>
      </c>
      <c r="B43" s="9" t="s">
        <v>41</v>
      </c>
      <c r="C43" s="9">
        <v>200</v>
      </c>
      <c r="D43" s="2">
        <v>8.1</v>
      </c>
      <c r="E43" s="2">
        <v>1.2</v>
      </c>
      <c r="F43" s="2">
        <v>42</v>
      </c>
      <c r="G43" s="2">
        <v>120</v>
      </c>
      <c r="H43" s="2">
        <v>0.02</v>
      </c>
      <c r="I43" s="2">
        <v>60</v>
      </c>
      <c r="J43" s="2">
        <v>0</v>
      </c>
      <c r="K43" s="2">
        <v>0</v>
      </c>
      <c r="L43" s="2">
        <v>12</v>
      </c>
      <c r="M43" s="2">
        <v>4</v>
      </c>
      <c r="N43" s="2">
        <v>4</v>
      </c>
      <c r="O43" s="2">
        <v>0.8</v>
      </c>
    </row>
    <row r="44" spans="1:15" ht="18">
      <c r="A44" s="14"/>
      <c r="B44" s="9" t="s">
        <v>2</v>
      </c>
      <c r="C44" s="1">
        <v>30</v>
      </c>
      <c r="D44" s="1">
        <v>4.5</v>
      </c>
      <c r="E44" s="1">
        <v>1.2</v>
      </c>
      <c r="F44" s="1">
        <v>14.6</v>
      </c>
      <c r="G44" s="1">
        <v>70</v>
      </c>
      <c r="H44" s="1">
        <v>0.08</v>
      </c>
      <c r="I44" s="1">
        <v>0</v>
      </c>
      <c r="J44" s="1">
        <v>0</v>
      </c>
      <c r="K44" s="1">
        <v>0.03</v>
      </c>
      <c r="L44" s="1">
        <v>12</v>
      </c>
      <c r="M44" s="1">
        <v>44</v>
      </c>
      <c r="N44" s="1">
        <v>17</v>
      </c>
      <c r="O44" s="1">
        <v>1</v>
      </c>
    </row>
    <row r="45" spans="1:15" ht="31.2">
      <c r="A45" s="14"/>
      <c r="B45" s="30" t="s">
        <v>147</v>
      </c>
      <c r="C45" s="9">
        <v>30</v>
      </c>
      <c r="D45" s="9">
        <v>2.5499999999999998</v>
      </c>
      <c r="E45" s="9">
        <v>0.99</v>
      </c>
      <c r="F45" s="9">
        <v>12.75</v>
      </c>
      <c r="G45" s="9">
        <v>77.400000000000006</v>
      </c>
      <c r="H45" s="9">
        <v>0.434</v>
      </c>
      <c r="I45" s="9">
        <v>0.4</v>
      </c>
      <c r="J45" s="9">
        <v>0</v>
      </c>
      <c r="K45" s="9">
        <v>0.33500000000000002</v>
      </c>
      <c r="L45" s="9">
        <v>73</v>
      </c>
      <c r="M45" s="9">
        <v>51</v>
      </c>
      <c r="N45" s="9">
        <v>40</v>
      </c>
      <c r="O45" s="9">
        <v>2.83</v>
      </c>
    </row>
    <row r="46" spans="1:15" ht="18">
      <c r="A46" s="14"/>
      <c r="B46" s="10" t="s">
        <v>26</v>
      </c>
      <c r="C46" s="10"/>
      <c r="D46" s="31">
        <f>SUM(D39:D45)</f>
        <v>54.169999999999995</v>
      </c>
      <c r="E46" s="78">
        <f t="shared" ref="E46:O46" si="1">SUM(E39:E45)</f>
        <v>36.370000000000005</v>
      </c>
      <c r="F46" s="78">
        <f t="shared" si="1"/>
        <v>169.67</v>
      </c>
      <c r="G46" s="78">
        <f t="shared" si="1"/>
        <v>1112.56</v>
      </c>
      <c r="H46" s="78">
        <f t="shared" si="1"/>
        <v>5.0640000000000001</v>
      </c>
      <c r="I46" s="78">
        <f t="shared" si="1"/>
        <v>79.080000000000013</v>
      </c>
      <c r="J46" s="78">
        <f t="shared" si="1"/>
        <v>30.6</v>
      </c>
      <c r="K46" s="78">
        <f t="shared" si="1"/>
        <v>2.8450000000000002</v>
      </c>
      <c r="L46" s="78">
        <f t="shared" si="1"/>
        <v>239.41</v>
      </c>
      <c r="M46" s="78">
        <f t="shared" si="1"/>
        <v>645.20000000000005</v>
      </c>
      <c r="N46" s="78">
        <f t="shared" si="1"/>
        <v>191.44</v>
      </c>
      <c r="O46" s="78">
        <f t="shared" si="1"/>
        <v>10.030000000000001</v>
      </c>
    </row>
    <row r="47" spans="1:15" ht="18">
      <c r="A47" s="74"/>
      <c r="B47" s="71"/>
      <c r="C47" s="71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ht="18">
      <c r="A48" s="74"/>
      <c r="B48" s="71"/>
      <c r="C48" s="71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8">
      <c r="A49" s="74"/>
      <c r="B49" s="71"/>
      <c r="C49" s="71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18">
      <c r="A50" s="74"/>
      <c r="B50" s="71"/>
      <c r="C50" s="71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2" spans="1:15" ht="18">
      <c r="A52" s="74"/>
      <c r="B52" s="71"/>
      <c r="C52" s="71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8">
      <c r="A53" s="74"/>
      <c r="B53" s="71"/>
      <c r="C53" s="71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8">
      <c r="A54" s="74"/>
      <c r="B54" s="71"/>
      <c r="C54" s="71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8">
      <c r="A55" s="74"/>
      <c r="B55" s="71"/>
      <c r="C55" s="71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8.75" customHeight="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25.5" customHeight="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7.399999999999999">
      <c r="A58" s="89" t="s">
        <v>42</v>
      </c>
      <c r="B58" s="9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>
      <c r="A59" s="91" t="s">
        <v>5</v>
      </c>
      <c r="B59" s="94" t="s">
        <v>6</v>
      </c>
      <c r="C59" s="91" t="s">
        <v>7</v>
      </c>
      <c r="D59" s="94" t="s">
        <v>8</v>
      </c>
      <c r="E59" s="94" t="s">
        <v>9</v>
      </c>
      <c r="F59" s="91" t="s">
        <v>10</v>
      </c>
      <c r="G59" s="91" t="s">
        <v>11</v>
      </c>
      <c r="H59" s="97" t="s">
        <v>12</v>
      </c>
      <c r="I59" s="98"/>
      <c r="J59" s="98"/>
      <c r="K59" s="99"/>
      <c r="L59" s="97" t="s">
        <v>13</v>
      </c>
      <c r="M59" s="98"/>
      <c r="N59" s="98"/>
      <c r="O59" s="99"/>
    </row>
    <row r="60" spans="1:15">
      <c r="A60" s="92"/>
      <c r="B60" s="95"/>
      <c r="C60" s="92"/>
      <c r="D60" s="95"/>
      <c r="E60" s="95"/>
      <c r="F60" s="92"/>
      <c r="G60" s="92"/>
      <c r="H60" s="100"/>
      <c r="I60" s="101"/>
      <c r="J60" s="101"/>
      <c r="K60" s="102"/>
      <c r="L60" s="100"/>
      <c r="M60" s="101"/>
      <c r="N60" s="101"/>
      <c r="O60" s="102"/>
    </row>
    <row r="61" spans="1:15">
      <c r="A61" s="92"/>
      <c r="B61" s="95"/>
      <c r="C61" s="92"/>
      <c r="D61" s="95"/>
      <c r="E61" s="95"/>
      <c r="F61" s="92"/>
      <c r="G61" s="92"/>
      <c r="H61" s="100"/>
      <c r="I61" s="101"/>
      <c r="J61" s="101"/>
      <c r="K61" s="102"/>
      <c r="L61" s="100"/>
      <c r="M61" s="101"/>
      <c r="N61" s="101"/>
      <c r="O61" s="102"/>
    </row>
    <row r="62" spans="1:15">
      <c r="A62" s="92"/>
      <c r="B62" s="95"/>
      <c r="C62" s="92"/>
      <c r="D62" s="95"/>
      <c r="E62" s="95"/>
      <c r="F62" s="92"/>
      <c r="G62" s="92"/>
      <c r="H62" s="103"/>
      <c r="I62" s="104"/>
      <c r="J62" s="104"/>
      <c r="K62" s="105"/>
      <c r="L62" s="103"/>
      <c r="M62" s="104"/>
      <c r="N62" s="104"/>
      <c r="O62" s="105"/>
    </row>
    <row r="63" spans="1:15">
      <c r="A63" s="92"/>
      <c r="B63" s="95"/>
      <c r="C63" s="92"/>
      <c r="D63" s="95"/>
      <c r="E63" s="95"/>
      <c r="F63" s="92"/>
      <c r="G63" s="92"/>
      <c r="H63" s="94" t="s">
        <v>14</v>
      </c>
      <c r="I63" s="94" t="s">
        <v>3</v>
      </c>
      <c r="J63" s="94" t="s">
        <v>15</v>
      </c>
      <c r="K63" s="94" t="s">
        <v>16</v>
      </c>
      <c r="L63" s="94" t="s">
        <v>17</v>
      </c>
      <c r="M63" s="94" t="s">
        <v>18</v>
      </c>
      <c r="N63" s="94" t="s">
        <v>19</v>
      </c>
      <c r="O63" s="94" t="s">
        <v>20</v>
      </c>
    </row>
    <row r="64" spans="1:15">
      <c r="A64" s="92"/>
      <c r="B64" s="95"/>
      <c r="C64" s="92"/>
      <c r="D64" s="95"/>
      <c r="E64" s="95"/>
      <c r="F64" s="92"/>
      <c r="G64" s="92"/>
      <c r="H64" s="95"/>
      <c r="I64" s="95"/>
      <c r="J64" s="95"/>
      <c r="K64" s="95"/>
      <c r="L64" s="95"/>
      <c r="M64" s="95"/>
      <c r="N64" s="95"/>
      <c r="O64" s="95"/>
    </row>
    <row r="65" spans="1:15">
      <c r="A65" s="93"/>
      <c r="B65" s="96"/>
      <c r="C65" s="93"/>
      <c r="D65" s="96"/>
      <c r="E65" s="96"/>
      <c r="F65" s="93"/>
      <c r="G65" s="93"/>
      <c r="H65" s="96"/>
      <c r="I65" s="96"/>
      <c r="J65" s="96"/>
      <c r="K65" s="96"/>
      <c r="L65" s="96"/>
      <c r="M65" s="96"/>
      <c r="N65" s="96"/>
      <c r="O65" s="96"/>
    </row>
    <row r="66" spans="1:15" ht="15.6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  <c r="H66" s="9">
        <v>8</v>
      </c>
      <c r="I66" s="9">
        <v>9</v>
      </c>
      <c r="J66" s="9">
        <v>10</v>
      </c>
      <c r="K66" s="9">
        <v>11</v>
      </c>
      <c r="L66" s="9">
        <v>12</v>
      </c>
      <c r="M66" s="9">
        <v>13</v>
      </c>
      <c r="N66" s="9">
        <v>14</v>
      </c>
      <c r="O66" s="9">
        <v>15</v>
      </c>
    </row>
    <row r="67" spans="1:15" ht="18">
      <c r="A67" s="14"/>
      <c r="B67" s="10" t="s">
        <v>28</v>
      </c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31.2">
      <c r="A68" s="30">
        <v>31</v>
      </c>
      <c r="B68" s="30" t="s">
        <v>144</v>
      </c>
      <c r="C68" s="30">
        <v>60</v>
      </c>
      <c r="D68" s="29">
        <v>1.08</v>
      </c>
      <c r="E68" s="29">
        <v>6.11</v>
      </c>
      <c r="F68" s="29">
        <v>5.99</v>
      </c>
      <c r="G68" s="29">
        <v>85.03</v>
      </c>
      <c r="H68" s="29">
        <v>1.8</v>
      </c>
      <c r="I68" s="29">
        <v>1.9</v>
      </c>
      <c r="J68" s="29">
        <v>3.8</v>
      </c>
      <c r="K68" s="29">
        <v>3.8</v>
      </c>
      <c r="L68" s="29">
        <v>8.66</v>
      </c>
      <c r="M68" s="29">
        <v>4.8</v>
      </c>
      <c r="N68" s="29">
        <v>0</v>
      </c>
      <c r="O68" s="29">
        <v>0</v>
      </c>
    </row>
    <row r="69" spans="1:15" ht="31.2">
      <c r="A69" s="30">
        <v>140</v>
      </c>
      <c r="B69" s="30" t="s">
        <v>73</v>
      </c>
      <c r="C69" s="30">
        <v>250</v>
      </c>
      <c r="D69" s="29">
        <v>3.61</v>
      </c>
      <c r="E69" s="29">
        <v>7.77</v>
      </c>
      <c r="F69" s="29">
        <v>18.760000000000002</v>
      </c>
      <c r="G69" s="29">
        <v>159.6</v>
      </c>
      <c r="H69" s="29">
        <v>0.05</v>
      </c>
      <c r="I69" s="29">
        <v>4</v>
      </c>
      <c r="J69" s="29">
        <v>50</v>
      </c>
      <c r="K69" s="29">
        <v>0.4</v>
      </c>
      <c r="L69" s="29">
        <v>9.6</v>
      </c>
      <c r="M69" s="29">
        <v>31.2</v>
      </c>
      <c r="N69" s="29">
        <v>12.1</v>
      </c>
      <c r="O69" s="29">
        <v>0.5</v>
      </c>
    </row>
    <row r="70" spans="1:15" ht="15.6">
      <c r="A70" s="9">
        <v>265</v>
      </c>
      <c r="B70" s="9" t="s">
        <v>45</v>
      </c>
      <c r="C70" s="9" t="s">
        <v>46</v>
      </c>
      <c r="D70" s="2">
        <v>25.8</v>
      </c>
      <c r="E70" s="2">
        <v>9.39</v>
      </c>
      <c r="F70" s="2">
        <v>41.4</v>
      </c>
      <c r="G70" s="2">
        <v>358.5</v>
      </c>
      <c r="H70" s="2">
        <v>0.03</v>
      </c>
      <c r="I70" s="2">
        <v>0.4</v>
      </c>
      <c r="J70" s="2">
        <v>0.5</v>
      </c>
      <c r="K70" s="2">
        <v>2.2000000000000002</v>
      </c>
      <c r="L70" s="2">
        <v>20.399999999999999</v>
      </c>
      <c r="M70" s="2">
        <v>61.6</v>
      </c>
      <c r="N70" s="2">
        <v>21.2</v>
      </c>
      <c r="O70" s="2">
        <v>0.8</v>
      </c>
    </row>
    <row r="71" spans="1:15" ht="15.6">
      <c r="A71" s="9">
        <v>639</v>
      </c>
      <c r="B71" s="9" t="s">
        <v>41</v>
      </c>
      <c r="C71" s="9">
        <v>200</v>
      </c>
      <c r="D71" s="3">
        <v>8.1</v>
      </c>
      <c r="E71" s="3">
        <v>1.2</v>
      </c>
      <c r="F71" s="3">
        <v>42</v>
      </c>
      <c r="G71" s="3">
        <v>120</v>
      </c>
      <c r="H71" s="3">
        <v>0.02</v>
      </c>
      <c r="I71" s="3">
        <v>60</v>
      </c>
      <c r="J71" s="3">
        <v>0</v>
      </c>
      <c r="K71" s="3">
        <v>0</v>
      </c>
      <c r="L71" s="3">
        <v>12</v>
      </c>
      <c r="M71" s="3">
        <v>4</v>
      </c>
      <c r="N71" s="3">
        <v>4</v>
      </c>
      <c r="O71" s="3">
        <v>0.8</v>
      </c>
    </row>
    <row r="72" spans="1:15" ht="31.2">
      <c r="A72" s="9"/>
      <c r="B72" s="30" t="s">
        <v>148</v>
      </c>
      <c r="C72" s="1">
        <v>30</v>
      </c>
      <c r="D72" s="1">
        <v>4.5</v>
      </c>
      <c r="E72" s="1">
        <v>1.2</v>
      </c>
      <c r="F72" s="1">
        <v>14.6</v>
      </c>
      <c r="G72" s="1">
        <v>70</v>
      </c>
      <c r="H72" s="1">
        <v>0.08</v>
      </c>
      <c r="I72" s="1">
        <v>0</v>
      </c>
      <c r="J72" s="1">
        <v>0</v>
      </c>
      <c r="K72" s="1">
        <v>0.03</v>
      </c>
      <c r="L72" s="1">
        <v>12</v>
      </c>
      <c r="M72" s="1">
        <v>44</v>
      </c>
      <c r="N72" s="1">
        <v>17</v>
      </c>
      <c r="O72" s="1">
        <v>1</v>
      </c>
    </row>
    <row r="73" spans="1:15" ht="15.6">
      <c r="A73" s="9"/>
      <c r="B73" s="9" t="s">
        <v>34</v>
      </c>
      <c r="C73" s="9">
        <v>30</v>
      </c>
      <c r="D73" s="9">
        <v>2.5499999999999998</v>
      </c>
      <c r="E73" s="9">
        <v>0.99</v>
      </c>
      <c r="F73" s="9">
        <v>12.75</v>
      </c>
      <c r="G73" s="9">
        <v>77.400000000000006</v>
      </c>
      <c r="H73" s="9">
        <v>0.434</v>
      </c>
      <c r="I73" s="9">
        <v>0.4</v>
      </c>
      <c r="J73" s="9">
        <v>0</v>
      </c>
      <c r="K73" s="9">
        <v>0.33500000000000002</v>
      </c>
      <c r="L73" s="9">
        <v>73</v>
      </c>
      <c r="M73" s="9">
        <v>51</v>
      </c>
      <c r="N73" s="9">
        <v>40</v>
      </c>
      <c r="O73" s="9">
        <v>2.83</v>
      </c>
    </row>
    <row r="74" spans="1:15" ht="18">
      <c r="A74" s="14"/>
      <c r="B74" s="30" t="s">
        <v>59</v>
      </c>
      <c r="C74" s="30">
        <v>50</v>
      </c>
      <c r="D74" s="29">
        <v>5.4</v>
      </c>
      <c r="E74" s="29">
        <v>5.3</v>
      </c>
      <c r="F74" s="29">
        <v>72.099999999999994</v>
      </c>
      <c r="G74" s="29">
        <v>103</v>
      </c>
      <c r="H74" s="29">
        <v>0.08</v>
      </c>
      <c r="I74" s="29">
        <v>0</v>
      </c>
      <c r="J74" s="29">
        <v>0</v>
      </c>
      <c r="K74" s="29">
        <v>0.02</v>
      </c>
      <c r="L74" s="29">
        <v>12</v>
      </c>
      <c r="M74" s="29">
        <v>53</v>
      </c>
      <c r="N74" s="29">
        <v>10</v>
      </c>
      <c r="O74" s="29">
        <v>0.9</v>
      </c>
    </row>
    <row r="75" spans="1:15" ht="18">
      <c r="A75" s="14"/>
      <c r="B75" s="10" t="s">
        <v>26</v>
      </c>
      <c r="C75" s="10"/>
      <c r="D75" s="31">
        <f>SUM(D68:D74)</f>
        <v>51.04</v>
      </c>
      <c r="E75" s="78">
        <f t="shared" ref="E75:O75" si="2">SUM(E68:E74)</f>
        <v>31.959999999999997</v>
      </c>
      <c r="F75" s="78">
        <f t="shared" si="2"/>
        <v>207.6</v>
      </c>
      <c r="G75" s="78">
        <f t="shared" si="2"/>
        <v>973.53</v>
      </c>
      <c r="H75" s="78">
        <f t="shared" si="2"/>
        <v>2.4940000000000002</v>
      </c>
      <c r="I75" s="78">
        <f t="shared" si="2"/>
        <v>66.7</v>
      </c>
      <c r="J75" s="78">
        <f t="shared" si="2"/>
        <v>54.3</v>
      </c>
      <c r="K75" s="78">
        <f t="shared" si="2"/>
        <v>6.7850000000000001</v>
      </c>
      <c r="L75" s="78">
        <f t="shared" si="2"/>
        <v>147.66</v>
      </c>
      <c r="M75" s="78">
        <f t="shared" si="2"/>
        <v>249.6</v>
      </c>
      <c r="N75" s="78">
        <f t="shared" si="2"/>
        <v>104.3</v>
      </c>
      <c r="O75" s="78">
        <f t="shared" si="2"/>
        <v>6.83</v>
      </c>
    </row>
    <row r="76" spans="1:15" ht="18">
      <c r="A76" s="74"/>
      <c r="B76" s="71"/>
      <c r="C76" s="71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1:15" ht="18">
      <c r="A77" s="74"/>
      <c r="B77" s="71"/>
      <c r="C77" s="71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8">
      <c r="A78" s="74"/>
      <c r="B78" s="71"/>
      <c r="C78" s="71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</row>
    <row r="79" spans="1:15" ht="18">
      <c r="A79" s="74"/>
      <c r="B79" s="71"/>
      <c r="C79" s="71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8">
      <c r="A80" s="74"/>
      <c r="B80" s="71"/>
      <c r="C80" s="71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18">
      <c r="A81" s="74"/>
      <c r="B81" s="71"/>
      <c r="C81" s="71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</row>
    <row r="82" spans="1:15" ht="18">
      <c r="A82" s="74"/>
      <c r="B82" s="71"/>
      <c r="C82" s="71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ht="18">
      <c r="A83" s="74"/>
      <c r="B83" s="71"/>
      <c r="C83" s="71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</row>
    <row r="84" spans="1:15" ht="18">
      <c r="A84" s="74"/>
      <c r="B84" s="71"/>
      <c r="C84" s="71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</row>
    <row r="85" spans="1:15" ht="18">
      <c r="A85" s="74"/>
      <c r="B85" s="71"/>
      <c r="C85" s="71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7.399999999999999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7.399999999999999">
      <c r="A87" s="89" t="s">
        <v>47</v>
      </c>
      <c r="B87" s="9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06" t="s">
        <v>5</v>
      </c>
      <c r="B88" s="88" t="s">
        <v>6</v>
      </c>
      <c r="C88" s="106" t="s">
        <v>7</v>
      </c>
      <c r="D88" s="88" t="s">
        <v>8</v>
      </c>
      <c r="E88" s="88" t="s">
        <v>9</v>
      </c>
      <c r="F88" s="106" t="s">
        <v>10</v>
      </c>
      <c r="G88" s="106" t="s">
        <v>11</v>
      </c>
      <c r="H88" s="88" t="s">
        <v>12</v>
      </c>
      <c r="I88" s="88"/>
      <c r="J88" s="88"/>
      <c r="K88" s="88"/>
      <c r="L88" s="88" t="s">
        <v>13</v>
      </c>
      <c r="M88" s="88"/>
      <c r="N88" s="88"/>
      <c r="O88" s="88"/>
    </row>
    <row r="89" spans="1:15">
      <c r="A89" s="106"/>
      <c r="B89" s="88"/>
      <c r="C89" s="106"/>
      <c r="D89" s="88"/>
      <c r="E89" s="88"/>
      <c r="F89" s="106"/>
      <c r="G89" s="106"/>
      <c r="H89" s="88"/>
      <c r="I89" s="88"/>
      <c r="J89" s="88"/>
      <c r="K89" s="88"/>
      <c r="L89" s="88"/>
      <c r="M89" s="88"/>
      <c r="N89" s="88"/>
      <c r="O89" s="88"/>
    </row>
    <row r="90" spans="1:15">
      <c r="A90" s="106"/>
      <c r="B90" s="88"/>
      <c r="C90" s="106"/>
      <c r="D90" s="88"/>
      <c r="E90" s="88"/>
      <c r="F90" s="106"/>
      <c r="G90" s="106"/>
      <c r="H90" s="88"/>
      <c r="I90" s="88"/>
      <c r="J90" s="88"/>
      <c r="K90" s="88"/>
      <c r="L90" s="88"/>
      <c r="M90" s="88"/>
      <c r="N90" s="88"/>
      <c r="O90" s="88"/>
    </row>
    <row r="91" spans="1:15">
      <c r="A91" s="106"/>
      <c r="B91" s="88"/>
      <c r="C91" s="106"/>
      <c r="D91" s="88"/>
      <c r="E91" s="88"/>
      <c r="F91" s="106"/>
      <c r="G91" s="106"/>
      <c r="H91" s="88"/>
      <c r="I91" s="88"/>
      <c r="J91" s="88"/>
      <c r="K91" s="88"/>
      <c r="L91" s="88"/>
      <c r="M91" s="88"/>
      <c r="N91" s="88"/>
      <c r="O91" s="88"/>
    </row>
    <row r="92" spans="1:15">
      <c r="A92" s="106"/>
      <c r="B92" s="88"/>
      <c r="C92" s="106"/>
      <c r="D92" s="88"/>
      <c r="E92" s="88"/>
      <c r="F92" s="106"/>
      <c r="G92" s="106"/>
      <c r="H92" s="88" t="s">
        <v>14</v>
      </c>
      <c r="I92" s="88" t="s">
        <v>3</v>
      </c>
      <c r="J92" s="88" t="s">
        <v>15</v>
      </c>
      <c r="K92" s="88" t="s">
        <v>16</v>
      </c>
      <c r="L92" s="88" t="s">
        <v>17</v>
      </c>
      <c r="M92" s="88" t="s">
        <v>18</v>
      </c>
      <c r="N92" s="88" t="s">
        <v>19</v>
      </c>
      <c r="O92" s="88" t="s">
        <v>20</v>
      </c>
    </row>
    <row r="93" spans="1:15">
      <c r="A93" s="106"/>
      <c r="B93" s="88"/>
      <c r="C93" s="106"/>
      <c r="D93" s="88"/>
      <c r="E93" s="88"/>
      <c r="F93" s="106"/>
      <c r="G93" s="106"/>
      <c r="H93" s="88"/>
      <c r="I93" s="88"/>
      <c r="J93" s="88"/>
      <c r="K93" s="88"/>
      <c r="L93" s="88"/>
      <c r="M93" s="88"/>
      <c r="N93" s="88"/>
      <c r="O93" s="88"/>
    </row>
    <row r="94" spans="1:15">
      <c r="A94" s="106"/>
      <c r="B94" s="88"/>
      <c r="C94" s="106"/>
      <c r="D94" s="88"/>
      <c r="E94" s="88"/>
      <c r="F94" s="106"/>
      <c r="G94" s="106"/>
      <c r="H94" s="88"/>
      <c r="I94" s="88"/>
      <c r="J94" s="88"/>
      <c r="K94" s="88"/>
      <c r="L94" s="88"/>
      <c r="M94" s="88"/>
      <c r="N94" s="88"/>
      <c r="O94" s="88"/>
    </row>
    <row r="95" spans="1:15" ht="15.6">
      <c r="A95" s="9">
        <v>1</v>
      </c>
      <c r="B95" s="9">
        <v>2</v>
      </c>
      <c r="C95" s="9">
        <v>3</v>
      </c>
      <c r="D95" s="9">
        <v>4</v>
      </c>
      <c r="E95" s="9">
        <v>5</v>
      </c>
      <c r="F95" s="9">
        <v>6</v>
      </c>
      <c r="G95" s="9">
        <v>7</v>
      </c>
      <c r="H95" s="9">
        <v>8</v>
      </c>
      <c r="I95" s="9">
        <v>9</v>
      </c>
      <c r="J95" s="9">
        <v>10</v>
      </c>
      <c r="K95" s="9">
        <v>11</v>
      </c>
      <c r="L95" s="9">
        <v>12</v>
      </c>
      <c r="M95" s="9">
        <v>13</v>
      </c>
      <c r="N95" s="9">
        <v>14</v>
      </c>
      <c r="O95" s="9">
        <v>15</v>
      </c>
    </row>
    <row r="96" spans="1:15" ht="12" customHeight="1">
      <c r="A96" s="9"/>
      <c r="B96" s="10" t="s">
        <v>28</v>
      </c>
      <c r="C96" s="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28.5" customHeight="1">
      <c r="A97" s="30"/>
      <c r="B97" s="30" t="s">
        <v>83</v>
      </c>
      <c r="C97" s="30">
        <v>50</v>
      </c>
      <c r="D97" s="3">
        <v>0.66</v>
      </c>
      <c r="E97" s="3">
        <v>0.12</v>
      </c>
      <c r="F97" s="3">
        <v>2.2799999999999998</v>
      </c>
      <c r="G97" s="3">
        <v>14.4</v>
      </c>
      <c r="H97" s="3"/>
      <c r="I97" s="3">
        <v>5</v>
      </c>
      <c r="J97" s="3"/>
      <c r="K97" s="3"/>
      <c r="L97" s="3">
        <v>23</v>
      </c>
      <c r="M97" s="3"/>
      <c r="N97" s="3">
        <v>14</v>
      </c>
      <c r="O97" s="3">
        <v>0.6</v>
      </c>
    </row>
    <row r="98" spans="1:15" ht="15.6">
      <c r="A98" s="30">
        <v>110</v>
      </c>
      <c r="B98" s="30" t="s">
        <v>44</v>
      </c>
      <c r="C98" s="30">
        <v>250</v>
      </c>
      <c r="D98" s="29">
        <v>6.81</v>
      </c>
      <c r="E98" s="29">
        <v>10.68</v>
      </c>
      <c r="F98" s="29">
        <v>18.63</v>
      </c>
      <c r="G98" s="29">
        <v>197.88</v>
      </c>
      <c r="H98" s="29">
        <v>0.05</v>
      </c>
      <c r="I98" s="29">
        <v>10.8</v>
      </c>
      <c r="J98" s="29">
        <v>0</v>
      </c>
      <c r="K98" s="29">
        <v>0.08</v>
      </c>
      <c r="L98" s="29">
        <v>58</v>
      </c>
      <c r="M98" s="29">
        <v>200</v>
      </c>
      <c r="N98" s="29">
        <v>30</v>
      </c>
      <c r="O98" s="29">
        <v>1.3</v>
      </c>
    </row>
    <row r="99" spans="1:15" ht="15.6">
      <c r="A99" s="25">
        <v>437</v>
      </c>
      <c r="B99" s="25" t="s">
        <v>85</v>
      </c>
      <c r="C99" s="25" t="s">
        <v>50</v>
      </c>
      <c r="D99" s="26">
        <v>17.940000000000001</v>
      </c>
      <c r="E99" s="26">
        <v>7.8</v>
      </c>
      <c r="F99" s="26">
        <v>5.31</v>
      </c>
      <c r="G99" s="26">
        <v>163.30000000000001</v>
      </c>
      <c r="H99" s="26">
        <v>0.06</v>
      </c>
      <c r="I99" s="26">
        <v>0</v>
      </c>
      <c r="J99" s="26">
        <v>10</v>
      </c>
      <c r="K99" s="26">
        <v>0.5</v>
      </c>
      <c r="L99" s="26">
        <v>19</v>
      </c>
      <c r="M99" s="26">
        <v>172</v>
      </c>
      <c r="N99" s="26">
        <v>18</v>
      </c>
      <c r="O99" s="26">
        <v>2.2999999999999998</v>
      </c>
    </row>
    <row r="100" spans="1:15" ht="15.6">
      <c r="A100" s="30">
        <v>302</v>
      </c>
      <c r="B100" s="30" t="s">
        <v>65</v>
      </c>
      <c r="C100" s="30">
        <v>150</v>
      </c>
      <c r="D100" s="29">
        <v>2.25</v>
      </c>
      <c r="E100" s="29">
        <v>0.15</v>
      </c>
      <c r="F100" s="29">
        <v>26.1</v>
      </c>
      <c r="G100" s="29">
        <v>169.5</v>
      </c>
      <c r="H100" s="29">
        <v>1.1000000000000001</v>
      </c>
      <c r="I100" s="29">
        <v>0</v>
      </c>
      <c r="J100" s="29">
        <v>0</v>
      </c>
      <c r="K100" s="29">
        <v>0.06</v>
      </c>
      <c r="L100" s="29">
        <v>38</v>
      </c>
      <c r="M100" s="29">
        <v>323</v>
      </c>
      <c r="N100" s="29">
        <v>40</v>
      </c>
      <c r="O100" s="29">
        <v>1.8</v>
      </c>
    </row>
    <row r="101" spans="1:15" ht="15.6">
      <c r="A101" s="9">
        <v>354</v>
      </c>
      <c r="B101" s="9" t="s">
        <v>86</v>
      </c>
      <c r="C101" s="9">
        <v>200</v>
      </c>
      <c r="D101" s="2">
        <v>0.9</v>
      </c>
      <c r="E101" s="2">
        <v>0</v>
      </c>
      <c r="F101" s="2">
        <v>26.7</v>
      </c>
      <c r="G101" s="2">
        <v>101</v>
      </c>
      <c r="H101" s="2">
        <v>0.01</v>
      </c>
      <c r="I101" s="2">
        <v>60</v>
      </c>
      <c r="J101" s="2">
        <v>0</v>
      </c>
      <c r="K101" s="2">
        <v>0.02</v>
      </c>
      <c r="L101" s="2">
        <v>16</v>
      </c>
      <c r="M101" s="2">
        <v>13</v>
      </c>
      <c r="N101" s="2">
        <v>8</v>
      </c>
      <c r="O101" s="2">
        <v>0.3</v>
      </c>
    </row>
    <row r="102" spans="1:15" ht="15.6">
      <c r="A102" s="9"/>
      <c r="B102" s="9" t="s">
        <v>2</v>
      </c>
      <c r="C102" s="1">
        <v>30</v>
      </c>
      <c r="D102" s="1">
        <v>4.5</v>
      </c>
      <c r="E102" s="1">
        <v>1.2</v>
      </c>
      <c r="F102" s="1">
        <v>14.6</v>
      </c>
      <c r="G102" s="1">
        <v>70</v>
      </c>
      <c r="H102" s="1">
        <v>0.08</v>
      </c>
      <c r="I102" s="1">
        <v>0</v>
      </c>
      <c r="J102" s="1">
        <v>0</v>
      </c>
      <c r="K102" s="1">
        <v>0.03</v>
      </c>
      <c r="L102" s="1">
        <v>12</v>
      </c>
      <c r="M102" s="1">
        <v>44</v>
      </c>
      <c r="N102" s="1">
        <v>17</v>
      </c>
      <c r="O102" s="1">
        <v>1</v>
      </c>
    </row>
    <row r="103" spans="1:15" ht="31.2">
      <c r="A103" s="9"/>
      <c r="B103" s="30" t="s">
        <v>149</v>
      </c>
      <c r="C103" s="9">
        <v>30</v>
      </c>
      <c r="D103" s="9">
        <v>2.5499999999999998</v>
      </c>
      <c r="E103" s="9">
        <v>0.99</v>
      </c>
      <c r="F103" s="9">
        <v>12.75</v>
      </c>
      <c r="G103" s="9">
        <v>77.400000000000006</v>
      </c>
      <c r="H103" s="9">
        <v>0.434</v>
      </c>
      <c r="I103" s="9">
        <v>0.4</v>
      </c>
      <c r="J103" s="9">
        <v>0</v>
      </c>
      <c r="K103" s="9">
        <v>0.33500000000000002</v>
      </c>
      <c r="L103" s="9">
        <v>73</v>
      </c>
      <c r="M103" s="9">
        <v>51</v>
      </c>
      <c r="N103" s="9">
        <v>40</v>
      </c>
      <c r="O103" s="9">
        <v>2.83</v>
      </c>
    </row>
    <row r="104" spans="1:15" ht="15.6">
      <c r="A104" s="30"/>
      <c r="B104" s="30" t="s">
        <v>21</v>
      </c>
      <c r="C104" s="30">
        <v>50</v>
      </c>
      <c r="D104" s="29">
        <v>1.7</v>
      </c>
      <c r="E104" s="29">
        <v>15.1</v>
      </c>
      <c r="F104" s="29">
        <v>32.4</v>
      </c>
      <c r="G104" s="29">
        <v>265</v>
      </c>
      <c r="H104" s="29">
        <v>0.05</v>
      </c>
      <c r="I104" s="29">
        <v>0</v>
      </c>
      <c r="J104" s="29">
        <v>6</v>
      </c>
      <c r="K104" s="29">
        <v>0.02</v>
      </c>
      <c r="L104" s="29">
        <v>8</v>
      </c>
      <c r="M104" s="29">
        <v>42</v>
      </c>
      <c r="N104" s="29">
        <v>6</v>
      </c>
      <c r="O104" s="29">
        <v>0.6</v>
      </c>
    </row>
    <row r="105" spans="1:15" ht="15.6">
      <c r="A105" s="9"/>
      <c r="B105" s="10" t="s">
        <v>26</v>
      </c>
      <c r="C105" s="10"/>
      <c r="D105" s="31">
        <f>SUM(D97:D104)</f>
        <v>37.31</v>
      </c>
      <c r="E105" s="78">
        <f t="shared" ref="E105:O105" si="3">SUM(E97:E104)</f>
        <v>36.039999999999992</v>
      </c>
      <c r="F105" s="78">
        <f t="shared" si="3"/>
        <v>138.76999999999998</v>
      </c>
      <c r="G105" s="78">
        <f t="shared" si="3"/>
        <v>1058.48</v>
      </c>
      <c r="H105" s="78">
        <f t="shared" si="3"/>
        <v>1.7840000000000003</v>
      </c>
      <c r="I105" s="78">
        <f t="shared" si="3"/>
        <v>76.2</v>
      </c>
      <c r="J105" s="78">
        <f t="shared" si="3"/>
        <v>16</v>
      </c>
      <c r="K105" s="78">
        <f t="shared" si="3"/>
        <v>1.0449999999999999</v>
      </c>
      <c r="L105" s="78">
        <f t="shared" si="3"/>
        <v>247</v>
      </c>
      <c r="M105" s="78">
        <f t="shared" si="3"/>
        <v>845</v>
      </c>
      <c r="N105" s="78">
        <f t="shared" si="3"/>
        <v>173</v>
      </c>
      <c r="O105" s="78">
        <f t="shared" si="3"/>
        <v>10.729999999999999</v>
      </c>
    </row>
    <row r="106" spans="1:15" ht="17.399999999999999">
      <c r="A106" s="1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7.399999999999999">
      <c r="A107" s="1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34" customFormat="1" ht="17.399999999999999">
      <c r="A108" s="1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7.399999999999999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7.399999999999999">
      <c r="A110" s="15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7.399999999999999">
      <c r="A111" s="1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7.399999999999999">
      <c r="A112" s="1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7.399999999999999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7.399999999999999">
      <c r="A114" s="1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7.399999999999999">
      <c r="A115" s="1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7.399999999999999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7.399999999999999">
      <c r="A117" s="89" t="s">
        <v>52</v>
      </c>
      <c r="B117" s="9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>
      <c r="A118" s="91" t="s">
        <v>5</v>
      </c>
      <c r="B118" s="94" t="s">
        <v>6</v>
      </c>
      <c r="C118" s="91" t="s">
        <v>7</v>
      </c>
      <c r="D118" s="94" t="s">
        <v>8</v>
      </c>
      <c r="E118" s="94" t="s">
        <v>9</v>
      </c>
      <c r="F118" s="91" t="s">
        <v>10</v>
      </c>
      <c r="G118" s="91" t="s">
        <v>11</v>
      </c>
      <c r="H118" s="97" t="s">
        <v>12</v>
      </c>
      <c r="I118" s="98"/>
      <c r="J118" s="98"/>
      <c r="K118" s="99"/>
      <c r="L118" s="97" t="s">
        <v>13</v>
      </c>
      <c r="M118" s="98"/>
      <c r="N118" s="98"/>
      <c r="O118" s="99"/>
    </row>
    <row r="119" spans="1:15">
      <c r="A119" s="92"/>
      <c r="B119" s="95"/>
      <c r="C119" s="92"/>
      <c r="D119" s="95"/>
      <c r="E119" s="95"/>
      <c r="F119" s="92"/>
      <c r="G119" s="92"/>
      <c r="H119" s="100"/>
      <c r="I119" s="101"/>
      <c r="J119" s="101"/>
      <c r="K119" s="102"/>
      <c r="L119" s="100"/>
      <c r="M119" s="101"/>
      <c r="N119" s="101"/>
      <c r="O119" s="102"/>
    </row>
    <row r="120" spans="1:15">
      <c r="A120" s="92"/>
      <c r="B120" s="95"/>
      <c r="C120" s="92"/>
      <c r="D120" s="95"/>
      <c r="E120" s="95"/>
      <c r="F120" s="92"/>
      <c r="G120" s="92"/>
      <c r="H120" s="100"/>
      <c r="I120" s="101"/>
      <c r="J120" s="101"/>
      <c r="K120" s="102"/>
      <c r="L120" s="100"/>
      <c r="M120" s="101"/>
      <c r="N120" s="101"/>
      <c r="O120" s="102"/>
    </row>
    <row r="121" spans="1:15">
      <c r="A121" s="92"/>
      <c r="B121" s="95"/>
      <c r="C121" s="92"/>
      <c r="D121" s="95"/>
      <c r="E121" s="95"/>
      <c r="F121" s="92"/>
      <c r="G121" s="92"/>
      <c r="H121" s="103"/>
      <c r="I121" s="104"/>
      <c r="J121" s="104"/>
      <c r="K121" s="105"/>
      <c r="L121" s="103"/>
      <c r="M121" s="104"/>
      <c r="N121" s="104"/>
      <c r="O121" s="105"/>
    </row>
    <row r="122" spans="1:15">
      <c r="A122" s="92"/>
      <c r="B122" s="95"/>
      <c r="C122" s="92"/>
      <c r="D122" s="95"/>
      <c r="E122" s="95"/>
      <c r="F122" s="92"/>
      <c r="G122" s="92"/>
      <c r="H122" s="94" t="s">
        <v>14</v>
      </c>
      <c r="I122" s="94" t="s">
        <v>3</v>
      </c>
      <c r="J122" s="94" t="s">
        <v>15</v>
      </c>
      <c r="K122" s="94" t="s">
        <v>16</v>
      </c>
      <c r="L122" s="94" t="s">
        <v>17</v>
      </c>
      <c r="M122" s="94" t="s">
        <v>18</v>
      </c>
      <c r="N122" s="94" t="s">
        <v>19</v>
      </c>
      <c r="O122" s="94" t="s">
        <v>20</v>
      </c>
    </row>
    <row r="123" spans="1:15">
      <c r="A123" s="92"/>
      <c r="B123" s="95"/>
      <c r="C123" s="92"/>
      <c r="D123" s="95"/>
      <c r="E123" s="95"/>
      <c r="F123" s="92"/>
      <c r="G123" s="92"/>
      <c r="H123" s="95"/>
      <c r="I123" s="95"/>
      <c r="J123" s="95"/>
      <c r="K123" s="95"/>
      <c r="L123" s="95"/>
      <c r="M123" s="95"/>
      <c r="N123" s="95"/>
      <c r="O123" s="95"/>
    </row>
    <row r="124" spans="1:15">
      <c r="A124" s="93"/>
      <c r="B124" s="96"/>
      <c r="C124" s="93"/>
      <c r="D124" s="96"/>
      <c r="E124" s="96"/>
      <c r="F124" s="93"/>
      <c r="G124" s="93"/>
      <c r="H124" s="96"/>
      <c r="I124" s="96"/>
      <c r="J124" s="96"/>
      <c r="K124" s="96"/>
      <c r="L124" s="96"/>
      <c r="M124" s="96"/>
      <c r="N124" s="96"/>
      <c r="O124" s="96"/>
    </row>
    <row r="125" spans="1:15" ht="15.6">
      <c r="A125" s="9">
        <v>1</v>
      </c>
      <c r="B125" s="9">
        <v>2</v>
      </c>
      <c r="C125" s="9">
        <v>3</v>
      </c>
      <c r="D125" s="9">
        <v>4</v>
      </c>
      <c r="E125" s="9">
        <v>5</v>
      </c>
      <c r="F125" s="9">
        <v>6</v>
      </c>
      <c r="G125" s="9">
        <v>7</v>
      </c>
      <c r="H125" s="9">
        <v>8</v>
      </c>
      <c r="I125" s="9">
        <v>9</v>
      </c>
      <c r="J125" s="9">
        <v>10</v>
      </c>
      <c r="K125" s="9">
        <v>11</v>
      </c>
      <c r="L125" s="9">
        <v>12</v>
      </c>
      <c r="M125" s="9">
        <v>13</v>
      </c>
      <c r="N125" s="9">
        <v>14</v>
      </c>
      <c r="O125" s="9">
        <v>15</v>
      </c>
    </row>
    <row r="126" spans="1:15" ht="15.6">
      <c r="A126" s="9"/>
      <c r="B126" s="10" t="s">
        <v>28</v>
      </c>
      <c r="C126" s="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46.8">
      <c r="A127" s="30">
        <v>43</v>
      </c>
      <c r="B127" s="30" t="s">
        <v>145</v>
      </c>
      <c r="C127" s="30">
        <v>60</v>
      </c>
      <c r="D127" s="29">
        <v>1</v>
      </c>
      <c r="E127" s="29">
        <v>6.05</v>
      </c>
      <c r="F127" s="29">
        <v>6.37</v>
      </c>
      <c r="G127" s="29">
        <v>73.05</v>
      </c>
      <c r="H127" s="29">
        <v>2.7</v>
      </c>
      <c r="I127" s="29">
        <v>15.08</v>
      </c>
      <c r="J127" s="29">
        <v>10</v>
      </c>
      <c r="K127" s="29">
        <v>5.6</v>
      </c>
      <c r="L127" s="29">
        <v>25.69</v>
      </c>
      <c r="M127" s="29">
        <v>5</v>
      </c>
      <c r="N127" s="29">
        <v>18.91</v>
      </c>
      <c r="O127" s="29">
        <v>0.43</v>
      </c>
    </row>
    <row r="128" spans="1:15" ht="33.75" customHeight="1">
      <c r="A128" s="9">
        <v>132</v>
      </c>
      <c r="B128" s="9" t="s">
        <v>72</v>
      </c>
      <c r="C128" s="9">
        <v>250</v>
      </c>
      <c r="D128" s="2">
        <v>7.76</v>
      </c>
      <c r="E128" s="2">
        <v>11.83</v>
      </c>
      <c r="F128" s="2">
        <v>27.22</v>
      </c>
      <c r="G128" s="2">
        <v>246.5</v>
      </c>
      <c r="H128" s="2">
        <v>0.1</v>
      </c>
      <c r="I128" s="2">
        <v>11.8</v>
      </c>
      <c r="J128" s="2">
        <v>0</v>
      </c>
      <c r="K128" s="2">
        <v>0.08</v>
      </c>
      <c r="L128" s="2">
        <v>45</v>
      </c>
      <c r="M128" s="2">
        <v>193</v>
      </c>
      <c r="N128" s="2">
        <v>33</v>
      </c>
      <c r="O128" s="2">
        <v>1</v>
      </c>
    </row>
    <row r="129" spans="1:15" ht="15.6">
      <c r="A129" s="30">
        <v>518</v>
      </c>
      <c r="B129" s="30" t="s">
        <v>60</v>
      </c>
      <c r="C129" s="30">
        <v>75</v>
      </c>
      <c r="D129" s="29">
        <v>14.18</v>
      </c>
      <c r="E129" s="29">
        <v>11.63</v>
      </c>
      <c r="F129" s="29">
        <v>10.47</v>
      </c>
      <c r="G129" s="29">
        <v>130</v>
      </c>
      <c r="H129" s="29">
        <v>0.08</v>
      </c>
      <c r="I129" s="29">
        <v>0.3</v>
      </c>
      <c r="J129" s="29">
        <v>8</v>
      </c>
      <c r="K129" s="29">
        <v>0.1</v>
      </c>
      <c r="L129" s="29">
        <v>48</v>
      </c>
      <c r="M129" s="29">
        <v>129</v>
      </c>
      <c r="N129" s="29">
        <v>24</v>
      </c>
      <c r="O129" s="29">
        <v>0.9</v>
      </c>
    </row>
    <row r="130" spans="1:15" ht="15.6">
      <c r="A130" s="25">
        <v>388</v>
      </c>
      <c r="B130" s="25" t="s">
        <v>61</v>
      </c>
      <c r="C130" s="25">
        <v>150</v>
      </c>
      <c r="D130" s="26">
        <v>4.32</v>
      </c>
      <c r="E130" s="26">
        <v>7.46</v>
      </c>
      <c r="F130" s="26">
        <v>28.14</v>
      </c>
      <c r="G130" s="26">
        <v>202</v>
      </c>
      <c r="H130" s="26">
        <v>0.15</v>
      </c>
      <c r="I130" s="26">
        <v>5.6</v>
      </c>
      <c r="J130" s="26">
        <v>4</v>
      </c>
      <c r="K130" s="26">
        <v>0.1</v>
      </c>
      <c r="L130" s="26">
        <v>40</v>
      </c>
      <c r="M130" s="26">
        <v>84</v>
      </c>
      <c r="N130" s="26">
        <v>30</v>
      </c>
      <c r="O130" s="26">
        <v>1</v>
      </c>
    </row>
    <row r="131" spans="1:15" ht="15.6">
      <c r="A131" s="30">
        <v>360</v>
      </c>
      <c r="B131" s="30" t="s">
        <v>74</v>
      </c>
      <c r="C131" s="30">
        <v>200</v>
      </c>
      <c r="D131" s="29">
        <v>0.06</v>
      </c>
      <c r="E131" s="29" t="s">
        <v>33</v>
      </c>
      <c r="F131" s="29">
        <v>24.94</v>
      </c>
      <c r="G131" s="29">
        <v>100</v>
      </c>
      <c r="H131" s="29">
        <v>0.01</v>
      </c>
      <c r="I131" s="29">
        <v>60</v>
      </c>
      <c r="J131" s="29">
        <v>0</v>
      </c>
      <c r="K131" s="29">
        <v>0.02</v>
      </c>
      <c r="L131" s="29">
        <v>16</v>
      </c>
      <c r="M131" s="29">
        <v>13</v>
      </c>
      <c r="N131" s="29">
        <v>8</v>
      </c>
      <c r="O131" s="29">
        <v>0.3</v>
      </c>
    </row>
    <row r="132" spans="1:15" ht="31.2">
      <c r="A132" s="9"/>
      <c r="B132" s="30" t="s">
        <v>148</v>
      </c>
      <c r="C132" s="1">
        <v>30</v>
      </c>
      <c r="D132" s="1">
        <v>4.5</v>
      </c>
      <c r="E132" s="1">
        <v>1.2</v>
      </c>
      <c r="F132" s="1">
        <v>14.6</v>
      </c>
      <c r="G132" s="1">
        <v>70</v>
      </c>
      <c r="H132" s="1">
        <v>0.08</v>
      </c>
      <c r="I132" s="1">
        <v>0</v>
      </c>
      <c r="J132" s="1">
        <v>0</v>
      </c>
      <c r="K132" s="1">
        <v>0.03</v>
      </c>
      <c r="L132" s="1">
        <v>12</v>
      </c>
      <c r="M132" s="1">
        <v>44</v>
      </c>
      <c r="N132" s="1">
        <v>17</v>
      </c>
      <c r="O132" s="1">
        <v>1</v>
      </c>
    </row>
    <row r="133" spans="1:15" ht="15.6">
      <c r="A133" s="9"/>
      <c r="B133" s="9" t="s">
        <v>34</v>
      </c>
      <c r="C133" s="9">
        <v>30</v>
      </c>
      <c r="D133" s="9">
        <v>2.5499999999999998</v>
      </c>
      <c r="E133" s="9">
        <v>0.99</v>
      </c>
      <c r="F133" s="9">
        <v>12.75</v>
      </c>
      <c r="G133" s="9">
        <v>77.400000000000006</v>
      </c>
      <c r="H133" s="9">
        <v>0.434</v>
      </c>
      <c r="I133" s="9">
        <v>0.4</v>
      </c>
      <c r="J133" s="9">
        <v>0</v>
      </c>
      <c r="K133" s="9">
        <v>0.33500000000000002</v>
      </c>
      <c r="L133" s="9">
        <v>73</v>
      </c>
      <c r="M133" s="9">
        <v>51</v>
      </c>
      <c r="N133" s="9">
        <v>40</v>
      </c>
      <c r="O133" s="9">
        <v>2.83</v>
      </c>
    </row>
    <row r="134" spans="1:15" ht="15.6">
      <c r="A134" s="9"/>
      <c r="B134" s="10" t="s">
        <v>26</v>
      </c>
      <c r="C134" s="10"/>
      <c r="D134" s="31">
        <f>SUM(D127:D133)</f>
        <v>34.369999999999997</v>
      </c>
      <c r="E134" s="31">
        <f t="shared" ref="E134:O134" si="4">SUM(E127:E133)</f>
        <v>39.160000000000004</v>
      </c>
      <c r="F134" s="31">
        <f t="shared" si="4"/>
        <v>124.48999999999998</v>
      </c>
      <c r="G134" s="31">
        <f t="shared" si="4"/>
        <v>898.94999999999993</v>
      </c>
      <c r="H134" s="31">
        <f t="shared" si="4"/>
        <v>3.5540000000000003</v>
      </c>
      <c r="I134" s="31">
        <f t="shared" si="4"/>
        <v>93.18</v>
      </c>
      <c r="J134" s="31">
        <f t="shared" si="4"/>
        <v>22</v>
      </c>
      <c r="K134" s="31">
        <f t="shared" si="4"/>
        <v>6.2649999999999988</v>
      </c>
      <c r="L134" s="31">
        <f t="shared" si="4"/>
        <v>259.69</v>
      </c>
      <c r="M134" s="31">
        <f t="shared" si="4"/>
        <v>519</v>
      </c>
      <c r="N134" s="31">
        <f t="shared" si="4"/>
        <v>170.91</v>
      </c>
      <c r="O134" s="31">
        <f t="shared" si="4"/>
        <v>7.46</v>
      </c>
    </row>
    <row r="135" spans="1:15" ht="17.399999999999999">
      <c r="A135" s="1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7.399999999999999">
      <c r="A136" s="15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7.399999999999999">
      <c r="A137" s="15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7.399999999999999">
      <c r="A138" s="15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7.399999999999999">
      <c r="A139" s="15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7.399999999999999">
      <c r="A140" s="15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7.399999999999999">
      <c r="A141" s="1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7.399999999999999">
      <c r="A142" s="15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7.399999999999999">
      <c r="A143" s="1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7.399999999999999">
      <c r="A144" s="15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6.5" customHeight="1">
      <c r="A145" s="15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7.399999999999999">
      <c r="A146" s="89" t="s">
        <v>56</v>
      </c>
      <c r="B146" s="9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06" t="s">
        <v>5</v>
      </c>
      <c r="B147" s="88" t="s">
        <v>6</v>
      </c>
      <c r="C147" s="106" t="s">
        <v>7</v>
      </c>
      <c r="D147" s="88" t="s">
        <v>8</v>
      </c>
      <c r="E147" s="88" t="s">
        <v>9</v>
      </c>
      <c r="F147" s="106" t="s">
        <v>10</v>
      </c>
      <c r="G147" s="106" t="s">
        <v>11</v>
      </c>
      <c r="H147" s="88" t="s">
        <v>12</v>
      </c>
      <c r="I147" s="88"/>
      <c r="J147" s="88"/>
      <c r="K147" s="88"/>
      <c r="L147" s="88" t="s">
        <v>13</v>
      </c>
      <c r="M147" s="88"/>
      <c r="N147" s="88"/>
      <c r="O147" s="88"/>
    </row>
    <row r="148" spans="1:15">
      <c r="A148" s="106"/>
      <c r="B148" s="88"/>
      <c r="C148" s="106"/>
      <c r="D148" s="88"/>
      <c r="E148" s="88"/>
      <c r="F148" s="106"/>
      <c r="G148" s="106"/>
      <c r="H148" s="88"/>
      <c r="I148" s="88"/>
      <c r="J148" s="88"/>
      <c r="K148" s="88"/>
      <c r="L148" s="88"/>
      <c r="M148" s="88"/>
      <c r="N148" s="88"/>
      <c r="O148" s="88"/>
    </row>
    <row r="149" spans="1:15">
      <c r="A149" s="106"/>
      <c r="B149" s="88"/>
      <c r="C149" s="106"/>
      <c r="D149" s="88"/>
      <c r="E149" s="88"/>
      <c r="F149" s="106"/>
      <c r="G149" s="106"/>
      <c r="H149" s="88"/>
      <c r="I149" s="88"/>
      <c r="J149" s="88"/>
      <c r="K149" s="88"/>
      <c r="L149" s="88"/>
      <c r="M149" s="88"/>
      <c r="N149" s="88"/>
      <c r="O149" s="88"/>
    </row>
    <row r="150" spans="1:15">
      <c r="A150" s="106"/>
      <c r="B150" s="88"/>
      <c r="C150" s="106"/>
      <c r="D150" s="88"/>
      <c r="E150" s="88"/>
      <c r="F150" s="106"/>
      <c r="G150" s="106"/>
      <c r="H150" s="88"/>
      <c r="I150" s="88"/>
      <c r="J150" s="88"/>
      <c r="K150" s="88"/>
      <c r="L150" s="88"/>
      <c r="M150" s="88"/>
      <c r="N150" s="88"/>
      <c r="O150" s="88"/>
    </row>
    <row r="151" spans="1:15">
      <c r="A151" s="106"/>
      <c r="B151" s="88"/>
      <c r="C151" s="106"/>
      <c r="D151" s="88"/>
      <c r="E151" s="88"/>
      <c r="F151" s="106"/>
      <c r="G151" s="106"/>
      <c r="H151" s="88" t="s">
        <v>14</v>
      </c>
      <c r="I151" s="88" t="s">
        <v>3</v>
      </c>
      <c r="J151" s="88" t="s">
        <v>15</v>
      </c>
      <c r="K151" s="88" t="s">
        <v>16</v>
      </c>
      <c r="L151" s="88" t="s">
        <v>17</v>
      </c>
      <c r="M151" s="88" t="s">
        <v>18</v>
      </c>
      <c r="N151" s="88" t="s">
        <v>19</v>
      </c>
      <c r="O151" s="88" t="s">
        <v>20</v>
      </c>
    </row>
    <row r="152" spans="1:15">
      <c r="A152" s="106"/>
      <c r="B152" s="88"/>
      <c r="C152" s="106"/>
      <c r="D152" s="88"/>
      <c r="E152" s="88"/>
      <c r="F152" s="106"/>
      <c r="G152" s="106"/>
      <c r="H152" s="88"/>
      <c r="I152" s="88"/>
      <c r="J152" s="88"/>
      <c r="K152" s="88"/>
      <c r="L152" s="88"/>
      <c r="M152" s="88"/>
      <c r="N152" s="88"/>
      <c r="O152" s="88"/>
    </row>
    <row r="153" spans="1:15">
      <c r="A153" s="106"/>
      <c r="B153" s="88"/>
      <c r="C153" s="106"/>
      <c r="D153" s="88"/>
      <c r="E153" s="88"/>
      <c r="F153" s="106"/>
      <c r="G153" s="106"/>
      <c r="H153" s="88"/>
      <c r="I153" s="88"/>
      <c r="J153" s="88"/>
      <c r="K153" s="88"/>
      <c r="L153" s="88"/>
      <c r="M153" s="88"/>
      <c r="N153" s="88"/>
      <c r="O153" s="88"/>
    </row>
    <row r="154" spans="1:15" ht="15.6">
      <c r="A154" s="9">
        <v>1</v>
      </c>
      <c r="B154" s="9">
        <v>2</v>
      </c>
      <c r="C154" s="9">
        <v>3</v>
      </c>
      <c r="D154" s="9">
        <v>4</v>
      </c>
      <c r="E154" s="9">
        <v>5</v>
      </c>
      <c r="F154" s="9">
        <v>6</v>
      </c>
      <c r="G154" s="9">
        <v>7</v>
      </c>
      <c r="H154" s="9">
        <v>8</v>
      </c>
      <c r="I154" s="9">
        <v>9</v>
      </c>
      <c r="J154" s="9">
        <v>10</v>
      </c>
      <c r="K154" s="9">
        <v>11</v>
      </c>
      <c r="L154" s="9">
        <v>12</v>
      </c>
      <c r="M154" s="9">
        <v>13</v>
      </c>
      <c r="N154" s="9">
        <v>14</v>
      </c>
      <c r="O154" s="9">
        <v>15</v>
      </c>
    </row>
    <row r="155" spans="1:15" ht="15.6">
      <c r="A155" s="9"/>
      <c r="B155" s="10" t="s">
        <v>28</v>
      </c>
      <c r="C155" s="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s="34" customFormat="1" ht="15.6">
      <c r="A156" s="30">
        <v>576</v>
      </c>
      <c r="B156" s="30" t="s">
        <v>84</v>
      </c>
      <c r="C156" s="30">
        <v>60</v>
      </c>
      <c r="D156" s="29">
        <v>0.66</v>
      </c>
      <c r="E156" s="29">
        <v>0.12</v>
      </c>
      <c r="F156" s="29">
        <v>2.2799999999999998</v>
      </c>
      <c r="G156" s="29">
        <v>14.4</v>
      </c>
      <c r="H156" s="29">
        <v>2</v>
      </c>
      <c r="I156" s="29">
        <v>5</v>
      </c>
      <c r="J156" s="29">
        <v>1.1000000000000001</v>
      </c>
      <c r="K156" s="29">
        <v>2.2000000000000002</v>
      </c>
      <c r="L156" s="29">
        <v>23</v>
      </c>
      <c r="M156" s="29">
        <v>1.5</v>
      </c>
      <c r="N156" s="29">
        <v>14</v>
      </c>
      <c r="O156" s="29">
        <v>0.6</v>
      </c>
    </row>
    <row r="157" spans="1:15" ht="31.2">
      <c r="A157" s="30">
        <v>140</v>
      </c>
      <c r="B157" s="30" t="s">
        <v>73</v>
      </c>
      <c r="C157" s="30">
        <v>250</v>
      </c>
      <c r="D157" s="29">
        <v>3.61</v>
      </c>
      <c r="E157" s="29">
        <v>7.77</v>
      </c>
      <c r="F157" s="29">
        <v>18.760000000000002</v>
      </c>
      <c r="G157" s="29">
        <v>159.6</v>
      </c>
      <c r="H157" s="29">
        <v>0.05</v>
      </c>
      <c r="I157" s="29">
        <v>4</v>
      </c>
      <c r="J157" s="29">
        <v>50</v>
      </c>
      <c r="K157" s="29">
        <v>0.4</v>
      </c>
      <c r="L157" s="29">
        <v>9.6</v>
      </c>
      <c r="M157" s="29">
        <v>31.2</v>
      </c>
      <c r="N157" s="29">
        <v>12.1</v>
      </c>
      <c r="O157" s="29">
        <v>0.5</v>
      </c>
    </row>
    <row r="158" spans="1:15" ht="31.2">
      <c r="A158" s="30">
        <v>243</v>
      </c>
      <c r="B158" s="30" t="s">
        <v>139</v>
      </c>
      <c r="C158" s="30">
        <v>60</v>
      </c>
      <c r="D158" s="29">
        <v>6.6</v>
      </c>
      <c r="E158" s="29">
        <v>2.4</v>
      </c>
      <c r="F158" s="29">
        <v>16.8</v>
      </c>
      <c r="G158" s="29">
        <v>180</v>
      </c>
      <c r="H158" s="29">
        <v>0.114</v>
      </c>
      <c r="I158" s="29">
        <v>0</v>
      </c>
      <c r="J158" s="29">
        <v>0</v>
      </c>
      <c r="K158" s="29">
        <v>5.3999999999999999E-2</v>
      </c>
      <c r="L158" s="29">
        <v>15</v>
      </c>
      <c r="M158" s="29">
        <v>83.4</v>
      </c>
      <c r="N158" s="29">
        <v>9</v>
      </c>
      <c r="O158" s="29">
        <v>1.08</v>
      </c>
    </row>
    <row r="159" spans="1:15" ht="15.6">
      <c r="A159" s="9">
        <v>508</v>
      </c>
      <c r="B159" s="9" t="s">
        <v>1</v>
      </c>
      <c r="C159" s="9">
        <v>150</v>
      </c>
      <c r="D159" s="2">
        <v>9.5</v>
      </c>
      <c r="E159" s="2">
        <v>2.2999999999999998</v>
      </c>
      <c r="F159" s="2">
        <v>65.900000000000006</v>
      </c>
      <c r="G159" s="2">
        <v>329</v>
      </c>
      <c r="H159" s="2">
        <v>0.08</v>
      </c>
      <c r="I159" s="2">
        <v>0</v>
      </c>
      <c r="J159" s="2">
        <v>0</v>
      </c>
      <c r="K159" s="2">
        <v>0.04</v>
      </c>
      <c r="L159" s="2">
        <v>12</v>
      </c>
      <c r="M159" s="2">
        <v>72</v>
      </c>
      <c r="N159" s="2">
        <v>49</v>
      </c>
      <c r="O159" s="2">
        <v>1.6</v>
      </c>
    </row>
    <row r="160" spans="1:15" ht="15.6">
      <c r="A160" s="9"/>
      <c r="B160" s="9" t="s">
        <v>2</v>
      </c>
      <c r="C160" s="1">
        <v>30</v>
      </c>
      <c r="D160" s="1">
        <v>4.5</v>
      </c>
      <c r="E160" s="1">
        <v>1.2</v>
      </c>
      <c r="F160" s="1">
        <v>14.6</v>
      </c>
      <c r="G160" s="1">
        <v>70</v>
      </c>
      <c r="H160" s="1">
        <v>0.08</v>
      </c>
      <c r="I160" s="1">
        <v>0</v>
      </c>
      <c r="J160" s="1">
        <v>0</v>
      </c>
      <c r="K160" s="1">
        <v>0.03</v>
      </c>
      <c r="L160" s="1">
        <v>12</v>
      </c>
      <c r="M160" s="1">
        <v>44</v>
      </c>
      <c r="N160" s="1">
        <v>17</v>
      </c>
      <c r="O160" s="1">
        <v>1</v>
      </c>
    </row>
    <row r="161" spans="1:15" ht="31.2">
      <c r="A161" s="9"/>
      <c r="B161" s="30" t="s">
        <v>147</v>
      </c>
      <c r="C161" s="9">
        <v>30</v>
      </c>
      <c r="D161" s="9">
        <v>2.5499999999999998</v>
      </c>
      <c r="E161" s="9">
        <v>0.99</v>
      </c>
      <c r="F161" s="9">
        <v>12.75</v>
      </c>
      <c r="G161" s="9">
        <v>77.400000000000006</v>
      </c>
      <c r="H161" s="9">
        <v>0.434</v>
      </c>
      <c r="I161" s="9">
        <v>0.4</v>
      </c>
      <c r="J161" s="9">
        <v>0</v>
      </c>
      <c r="K161" s="9">
        <v>0.33500000000000002</v>
      </c>
      <c r="L161" s="9">
        <v>73</v>
      </c>
      <c r="M161" s="9">
        <v>51</v>
      </c>
      <c r="N161" s="9">
        <v>40</v>
      </c>
      <c r="O161" s="9">
        <v>2.83</v>
      </c>
    </row>
    <row r="162" spans="1:15" ht="31.2">
      <c r="A162" s="9">
        <v>349</v>
      </c>
      <c r="B162" s="9" t="s">
        <v>57</v>
      </c>
      <c r="C162" s="9">
        <v>200</v>
      </c>
      <c r="D162" s="2">
        <v>8.1</v>
      </c>
      <c r="E162" s="2">
        <v>1.2</v>
      </c>
      <c r="F162" s="2">
        <v>42</v>
      </c>
      <c r="G162" s="2">
        <v>120</v>
      </c>
      <c r="H162" s="2">
        <v>0</v>
      </c>
      <c r="I162" s="2">
        <v>60</v>
      </c>
      <c r="J162" s="2">
        <v>0</v>
      </c>
      <c r="K162" s="2">
        <v>0</v>
      </c>
      <c r="L162" s="2">
        <v>16</v>
      </c>
      <c r="M162" s="2">
        <v>6</v>
      </c>
      <c r="N162" s="2">
        <v>6</v>
      </c>
      <c r="O162" s="2">
        <v>1</v>
      </c>
    </row>
    <row r="163" spans="1:15" ht="15.6">
      <c r="A163" s="30"/>
      <c r="B163" s="30" t="s">
        <v>59</v>
      </c>
      <c r="C163" s="30">
        <v>50</v>
      </c>
      <c r="D163" s="29">
        <v>5.4</v>
      </c>
      <c r="E163" s="29">
        <v>5.3</v>
      </c>
      <c r="F163" s="29">
        <v>72.099999999999994</v>
      </c>
      <c r="G163" s="29">
        <v>103</v>
      </c>
      <c r="H163" s="29">
        <v>0.08</v>
      </c>
      <c r="I163" s="29">
        <v>0</v>
      </c>
      <c r="J163" s="29">
        <v>0</v>
      </c>
      <c r="K163" s="29">
        <v>0.02</v>
      </c>
      <c r="L163" s="29">
        <v>12</v>
      </c>
      <c r="M163" s="29">
        <v>53</v>
      </c>
      <c r="N163" s="29">
        <v>10</v>
      </c>
      <c r="O163" s="29">
        <v>0.9</v>
      </c>
    </row>
    <row r="164" spans="1:15" ht="15.6">
      <c r="A164" s="9"/>
      <c r="B164" s="10" t="s">
        <v>26</v>
      </c>
      <c r="C164" s="10"/>
      <c r="D164" s="31">
        <f>SUM(D156:D163)</f>
        <v>40.919999999999995</v>
      </c>
      <c r="E164" s="31">
        <f t="shared" ref="E164:O164" si="5">SUM(E156:E163)</f>
        <v>21.279999999999998</v>
      </c>
      <c r="F164" s="31">
        <f t="shared" si="5"/>
        <v>245.19</v>
      </c>
      <c r="G164" s="31">
        <f t="shared" si="5"/>
        <v>1053.4000000000001</v>
      </c>
      <c r="H164" s="31">
        <f t="shared" si="5"/>
        <v>2.8380000000000001</v>
      </c>
      <c r="I164" s="31">
        <f t="shared" si="5"/>
        <v>69.400000000000006</v>
      </c>
      <c r="J164" s="31">
        <f t="shared" si="5"/>
        <v>51.1</v>
      </c>
      <c r="K164" s="31">
        <f t="shared" si="5"/>
        <v>3.0789999999999997</v>
      </c>
      <c r="L164" s="31">
        <f t="shared" si="5"/>
        <v>172.6</v>
      </c>
      <c r="M164" s="31">
        <f t="shared" si="5"/>
        <v>342.1</v>
      </c>
      <c r="N164" s="31">
        <f t="shared" si="5"/>
        <v>157.1</v>
      </c>
      <c r="O164" s="31">
        <f t="shared" si="5"/>
        <v>9.51</v>
      </c>
    </row>
    <row r="165" spans="1:15" ht="15.6">
      <c r="A165" s="19"/>
      <c r="B165" s="71"/>
      <c r="C165" s="71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</row>
    <row r="166" spans="1:15" ht="15.6">
      <c r="A166" s="19"/>
      <c r="B166" s="71"/>
      <c r="C166" s="71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</row>
    <row r="167" spans="1:15" ht="15.6">
      <c r="A167" s="19"/>
      <c r="B167" s="71"/>
      <c r="C167" s="71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</row>
    <row r="168" spans="1:15" ht="15.6">
      <c r="A168" s="19"/>
      <c r="B168" s="71"/>
      <c r="C168" s="71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</row>
    <row r="169" spans="1:15" ht="15.6">
      <c r="A169" s="19"/>
      <c r="B169" s="71"/>
      <c r="C169" s="71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</row>
    <row r="170" spans="1:15" ht="15.6">
      <c r="A170" s="19"/>
      <c r="B170" s="71"/>
      <c r="C170" s="71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</row>
    <row r="171" spans="1:15" ht="15.6">
      <c r="A171" s="19"/>
      <c r="B171" s="71"/>
      <c r="C171" s="71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</row>
    <row r="172" spans="1:15" ht="15.6">
      <c r="A172" s="19"/>
      <c r="B172" s="71"/>
      <c r="C172" s="71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</row>
    <row r="173" spans="1:15" ht="15.6">
      <c r="A173" s="19"/>
      <c r="B173" s="71"/>
      <c r="C173" s="71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</row>
    <row r="174" spans="1:15" ht="15.6">
      <c r="A174" s="19"/>
      <c r="B174" s="71"/>
      <c r="C174" s="71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</row>
    <row r="175" spans="1:15" ht="16.5" customHeight="1">
      <c r="A175" s="15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7.399999999999999">
      <c r="A176" s="89" t="s">
        <v>58</v>
      </c>
      <c r="B176" s="9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>
      <c r="A177" s="106" t="s">
        <v>5</v>
      </c>
      <c r="B177" s="88" t="s">
        <v>6</v>
      </c>
      <c r="C177" s="106" t="s">
        <v>7</v>
      </c>
      <c r="D177" s="88" t="s">
        <v>8</v>
      </c>
      <c r="E177" s="88" t="s">
        <v>9</v>
      </c>
      <c r="F177" s="106" t="s">
        <v>10</v>
      </c>
      <c r="G177" s="106" t="s">
        <v>11</v>
      </c>
      <c r="H177" s="88" t="s">
        <v>12</v>
      </c>
      <c r="I177" s="88"/>
      <c r="J177" s="88"/>
      <c r="K177" s="88"/>
      <c r="L177" s="88" t="s">
        <v>13</v>
      </c>
      <c r="M177" s="88"/>
      <c r="N177" s="88"/>
      <c r="O177" s="88"/>
    </row>
    <row r="178" spans="1:15">
      <c r="A178" s="106"/>
      <c r="B178" s="88"/>
      <c r="C178" s="106"/>
      <c r="D178" s="88"/>
      <c r="E178" s="88"/>
      <c r="F178" s="106"/>
      <c r="G178" s="106"/>
      <c r="H178" s="88"/>
      <c r="I178" s="88"/>
      <c r="J178" s="88"/>
      <c r="K178" s="88"/>
      <c r="L178" s="88"/>
      <c r="M178" s="88"/>
      <c r="N178" s="88"/>
      <c r="O178" s="88"/>
    </row>
    <row r="179" spans="1:15">
      <c r="A179" s="106"/>
      <c r="B179" s="88"/>
      <c r="C179" s="106"/>
      <c r="D179" s="88"/>
      <c r="E179" s="88"/>
      <c r="F179" s="106"/>
      <c r="G179" s="106"/>
      <c r="H179" s="88"/>
      <c r="I179" s="88"/>
      <c r="J179" s="88"/>
      <c r="K179" s="88"/>
      <c r="L179" s="88"/>
      <c r="M179" s="88"/>
      <c r="N179" s="88"/>
      <c r="O179" s="88"/>
    </row>
    <row r="180" spans="1:15">
      <c r="A180" s="106"/>
      <c r="B180" s="88"/>
      <c r="C180" s="106"/>
      <c r="D180" s="88"/>
      <c r="E180" s="88"/>
      <c r="F180" s="106"/>
      <c r="G180" s="106"/>
      <c r="H180" s="88"/>
      <c r="I180" s="88"/>
      <c r="J180" s="88"/>
      <c r="K180" s="88"/>
      <c r="L180" s="88"/>
      <c r="M180" s="88"/>
      <c r="N180" s="88"/>
      <c r="O180" s="88"/>
    </row>
    <row r="181" spans="1:15">
      <c r="A181" s="106"/>
      <c r="B181" s="88"/>
      <c r="C181" s="106"/>
      <c r="D181" s="88"/>
      <c r="E181" s="88"/>
      <c r="F181" s="106"/>
      <c r="G181" s="106"/>
      <c r="H181" s="88" t="s">
        <v>14</v>
      </c>
      <c r="I181" s="88" t="s">
        <v>3</v>
      </c>
      <c r="J181" s="88" t="s">
        <v>15</v>
      </c>
      <c r="K181" s="88" t="s">
        <v>16</v>
      </c>
      <c r="L181" s="88" t="s">
        <v>17</v>
      </c>
      <c r="M181" s="88" t="s">
        <v>18</v>
      </c>
      <c r="N181" s="88" t="s">
        <v>19</v>
      </c>
      <c r="O181" s="88" t="s">
        <v>20</v>
      </c>
    </row>
    <row r="182" spans="1:15">
      <c r="A182" s="106"/>
      <c r="B182" s="88"/>
      <c r="C182" s="106"/>
      <c r="D182" s="88"/>
      <c r="E182" s="88"/>
      <c r="F182" s="106"/>
      <c r="G182" s="106"/>
      <c r="H182" s="88"/>
      <c r="I182" s="88"/>
      <c r="J182" s="88"/>
      <c r="K182" s="88"/>
      <c r="L182" s="88"/>
      <c r="M182" s="88"/>
      <c r="N182" s="88"/>
      <c r="O182" s="88"/>
    </row>
    <row r="183" spans="1:15">
      <c r="A183" s="106"/>
      <c r="B183" s="88"/>
      <c r="C183" s="106"/>
      <c r="D183" s="88"/>
      <c r="E183" s="88"/>
      <c r="F183" s="106"/>
      <c r="G183" s="106"/>
      <c r="H183" s="88"/>
      <c r="I183" s="88"/>
      <c r="J183" s="88"/>
      <c r="K183" s="88"/>
      <c r="L183" s="88"/>
      <c r="M183" s="88"/>
      <c r="N183" s="88"/>
      <c r="O183" s="88"/>
    </row>
    <row r="184" spans="1:15" ht="15.6">
      <c r="A184" s="9">
        <v>1</v>
      </c>
      <c r="B184" s="9">
        <v>2</v>
      </c>
      <c r="C184" s="9">
        <v>3</v>
      </c>
      <c r="D184" s="9">
        <v>4</v>
      </c>
      <c r="E184" s="9">
        <v>5</v>
      </c>
      <c r="F184" s="9">
        <v>6</v>
      </c>
      <c r="G184" s="9">
        <v>7</v>
      </c>
      <c r="H184" s="9">
        <v>8</v>
      </c>
      <c r="I184" s="9">
        <v>9</v>
      </c>
      <c r="J184" s="9">
        <v>10</v>
      </c>
      <c r="K184" s="9">
        <v>11</v>
      </c>
      <c r="L184" s="9">
        <v>12</v>
      </c>
      <c r="M184" s="9">
        <v>13</v>
      </c>
      <c r="N184" s="9">
        <v>14</v>
      </c>
      <c r="O184" s="9">
        <v>15</v>
      </c>
    </row>
    <row r="185" spans="1:15" ht="15.6">
      <c r="A185" s="9"/>
      <c r="B185" s="10" t="s">
        <v>28</v>
      </c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31.2">
      <c r="A186" s="30">
        <v>31</v>
      </c>
      <c r="B186" s="30" t="s">
        <v>144</v>
      </c>
      <c r="C186" s="30">
        <v>60</v>
      </c>
      <c r="D186" s="29">
        <v>1.08</v>
      </c>
      <c r="E186" s="29">
        <v>6.11</v>
      </c>
      <c r="F186" s="29">
        <v>5.99</v>
      </c>
      <c r="G186" s="29">
        <v>85.03</v>
      </c>
      <c r="H186" s="29">
        <v>1.8</v>
      </c>
      <c r="I186" s="29">
        <v>1.9</v>
      </c>
      <c r="J186" s="29">
        <v>3.8</v>
      </c>
      <c r="K186" s="29">
        <v>3.8</v>
      </c>
      <c r="L186" s="29">
        <v>8.66</v>
      </c>
      <c r="M186" s="29">
        <v>4.8</v>
      </c>
      <c r="N186" s="29">
        <v>0</v>
      </c>
      <c r="O186" s="29">
        <v>0</v>
      </c>
    </row>
    <row r="187" spans="1:15" ht="31.2">
      <c r="A187" s="30">
        <v>139</v>
      </c>
      <c r="B187" s="30" t="s">
        <v>141</v>
      </c>
      <c r="C187" s="30">
        <v>250</v>
      </c>
      <c r="D187" s="29">
        <v>8.98</v>
      </c>
      <c r="E187" s="29">
        <v>16.5</v>
      </c>
      <c r="F187" s="29">
        <v>23.7</v>
      </c>
      <c r="G187" s="29">
        <v>290</v>
      </c>
      <c r="H187" s="29">
        <v>0.15</v>
      </c>
      <c r="I187" s="29">
        <v>1</v>
      </c>
      <c r="J187" s="29">
        <v>0</v>
      </c>
      <c r="K187" s="29">
        <v>0.08</v>
      </c>
      <c r="L187" s="29">
        <v>82</v>
      </c>
      <c r="M187" s="29">
        <v>328</v>
      </c>
      <c r="N187" s="29">
        <v>48</v>
      </c>
      <c r="O187" s="29">
        <v>2.2000000000000002</v>
      </c>
    </row>
    <row r="188" spans="1:15" ht="31.2">
      <c r="A188" s="9"/>
      <c r="B188" s="9" t="s">
        <v>81</v>
      </c>
      <c r="C188" s="9" t="s">
        <v>82</v>
      </c>
      <c r="D188" s="2">
        <v>5.3</v>
      </c>
      <c r="E188" s="2">
        <v>12.4</v>
      </c>
      <c r="F188" s="2">
        <v>5.65</v>
      </c>
      <c r="G188" s="2">
        <v>157.5</v>
      </c>
      <c r="H188" s="2">
        <v>0.08</v>
      </c>
      <c r="I188" s="2">
        <v>0.05</v>
      </c>
      <c r="J188" s="2">
        <v>0</v>
      </c>
      <c r="K188" s="2">
        <v>0.1</v>
      </c>
      <c r="L188" s="2">
        <v>16.93</v>
      </c>
      <c r="M188" s="2">
        <v>90</v>
      </c>
      <c r="N188" s="2">
        <v>25.65</v>
      </c>
      <c r="O188" s="2">
        <v>8.85</v>
      </c>
    </row>
    <row r="189" spans="1:15" ht="15.6">
      <c r="A189" s="25">
        <v>207</v>
      </c>
      <c r="B189" s="25" t="s">
        <v>0</v>
      </c>
      <c r="C189" s="25">
        <v>150</v>
      </c>
      <c r="D189" s="26">
        <v>7.29</v>
      </c>
      <c r="E189" s="26">
        <v>6.53</v>
      </c>
      <c r="F189" s="26">
        <v>46.4</v>
      </c>
      <c r="G189" s="26">
        <v>274.89999999999998</v>
      </c>
      <c r="H189" s="26">
        <v>0.06</v>
      </c>
      <c r="I189" s="26">
        <v>0</v>
      </c>
      <c r="J189" s="26">
        <v>0</v>
      </c>
      <c r="K189" s="26">
        <v>0.02</v>
      </c>
      <c r="L189" s="26">
        <v>12</v>
      </c>
      <c r="M189" s="26">
        <v>34</v>
      </c>
      <c r="N189" s="26">
        <v>8</v>
      </c>
      <c r="O189" s="26">
        <v>0.8</v>
      </c>
    </row>
    <row r="190" spans="1:15" ht="31.2">
      <c r="A190" s="25">
        <v>349</v>
      </c>
      <c r="B190" s="25" t="s">
        <v>57</v>
      </c>
      <c r="C190" s="25">
        <v>200</v>
      </c>
      <c r="D190" s="26">
        <v>8.1</v>
      </c>
      <c r="E190" s="26">
        <v>1.2</v>
      </c>
      <c r="F190" s="26">
        <v>42</v>
      </c>
      <c r="G190" s="26">
        <v>120</v>
      </c>
      <c r="H190" s="26">
        <v>0</v>
      </c>
      <c r="I190" s="26">
        <v>60</v>
      </c>
      <c r="J190" s="26">
        <v>0</v>
      </c>
      <c r="K190" s="26">
        <v>0</v>
      </c>
      <c r="L190" s="26">
        <v>16</v>
      </c>
      <c r="M190" s="26">
        <v>6</v>
      </c>
      <c r="N190" s="26">
        <v>6</v>
      </c>
      <c r="O190" s="26">
        <v>1</v>
      </c>
    </row>
    <row r="191" spans="1:15" ht="31.2">
      <c r="A191" s="9"/>
      <c r="B191" s="30" t="s">
        <v>150</v>
      </c>
      <c r="C191" s="1">
        <v>30</v>
      </c>
      <c r="D191" s="1">
        <v>4.5</v>
      </c>
      <c r="E191" s="1">
        <v>1.2</v>
      </c>
      <c r="F191" s="1">
        <v>14.6</v>
      </c>
      <c r="G191" s="1">
        <v>70</v>
      </c>
      <c r="H191" s="1">
        <v>0.08</v>
      </c>
      <c r="I191" s="1">
        <v>0</v>
      </c>
      <c r="J191" s="1">
        <v>0</v>
      </c>
      <c r="K191" s="1">
        <v>0.03</v>
      </c>
      <c r="L191" s="1">
        <v>12</v>
      </c>
      <c r="M191" s="1">
        <v>44</v>
      </c>
      <c r="N191" s="1">
        <v>17</v>
      </c>
      <c r="O191" s="1">
        <v>1</v>
      </c>
    </row>
    <row r="192" spans="1:15" ht="15.6">
      <c r="A192" s="9"/>
      <c r="B192" s="9" t="s">
        <v>34</v>
      </c>
      <c r="C192" s="9">
        <v>30</v>
      </c>
      <c r="D192" s="9">
        <v>2.5499999999999998</v>
      </c>
      <c r="E192" s="9">
        <v>0.99</v>
      </c>
      <c r="F192" s="9">
        <v>12.75</v>
      </c>
      <c r="G192" s="9">
        <v>77.400000000000006</v>
      </c>
      <c r="H192" s="9">
        <v>0.434</v>
      </c>
      <c r="I192" s="9">
        <v>0.4</v>
      </c>
      <c r="J192" s="9">
        <v>0</v>
      </c>
      <c r="K192" s="9">
        <v>0.33500000000000002</v>
      </c>
      <c r="L192" s="9">
        <v>73</v>
      </c>
      <c r="M192" s="9">
        <v>51</v>
      </c>
      <c r="N192" s="9">
        <v>40</v>
      </c>
      <c r="O192" s="9">
        <v>2.83</v>
      </c>
    </row>
    <row r="193" spans="1:15" ht="15.6">
      <c r="A193" s="9"/>
      <c r="B193" s="10" t="s">
        <v>26</v>
      </c>
      <c r="C193" s="10"/>
      <c r="D193" s="31">
        <f>SUM(D186:D192)</f>
        <v>37.799999999999997</v>
      </c>
      <c r="E193" s="78">
        <f t="shared" ref="E193:O193" si="6">SUM(E186:E192)</f>
        <v>44.930000000000007</v>
      </c>
      <c r="F193" s="78">
        <f t="shared" si="6"/>
        <v>151.09</v>
      </c>
      <c r="G193" s="78">
        <f t="shared" si="6"/>
        <v>1074.83</v>
      </c>
      <c r="H193" s="78">
        <f t="shared" si="6"/>
        <v>2.6040000000000001</v>
      </c>
      <c r="I193" s="78">
        <f t="shared" si="6"/>
        <v>63.35</v>
      </c>
      <c r="J193" s="78">
        <f t="shared" si="6"/>
        <v>3.8</v>
      </c>
      <c r="K193" s="78">
        <f t="shared" si="6"/>
        <v>4.3650000000000002</v>
      </c>
      <c r="L193" s="78">
        <f t="shared" si="6"/>
        <v>220.59</v>
      </c>
      <c r="M193" s="78">
        <f t="shared" si="6"/>
        <v>557.79999999999995</v>
      </c>
      <c r="N193" s="78">
        <f t="shared" si="6"/>
        <v>144.65</v>
      </c>
      <c r="O193" s="78">
        <f t="shared" si="6"/>
        <v>16.68</v>
      </c>
    </row>
    <row r="194" spans="1:15" ht="188.2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7.399999999999999">
      <c r="A195" s="107" t="s">
        <v>63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1:15">
      <c r="A196" s="106" t="s">
        <v>5</v>
      </c>
      <c r="B196" s="88" t="s">
        <v>6</v>
      </c>
      <c r="C196" s="106" t="s">
        <v>7</v>
      </c>
      <c r="D196" s="88" t="s">
        <v>8</v>
      </c>
      <c r="E196" s="88" t="s">
        <v>9</v>
      </c>
      <c r="F196" s="106" t="s">
        <v>10</v>
      </c>
      <c r="G196" s="106" t="s">
        <v>11</v>
      </c>
      <c r="H196" s="88" t="s">
        <v>12</v>
      </c>
      <c r="I196" s="88"/>
      <c r="J196" s="88"/>
      <c r="K196" s="88"/>
      <c r="L196" s="88" t="s">
        <v>13</v>
      </c>
      <c r="M196" s="88"/>
      <c r="N196" s="88"/>
      <c r="O196" s="88"/>
    </row>
    <row r="197" spans="1:15">
      <c r="A197" s="106"/>
      <c r="B197" s="88"/>
      <c r="C197" s="106"/>
      <c r="D197" s="88"/>
      <c r="E197" s="88"/>
      <c r="F197" s="106"/>
      <c r="G197" s="106"/>
      <c r="H197" s="88"/>
      <c r="I197" s="88"/>
      <c r="J197" s="88"/>
      <c r="K197" s="88"/>
      <c r="L197" s="88"/>
      <c r="M197" s="88"/>
      <c r="N197" s="88"/>
      <c r="O197" s="88"/>
    </row>
    <row r="198" spans="1:15">
      <c r="A198" s="106"/>
      <c r="B198" s="88"/>
      <c r="C198" s="106"/>
      <c r="D198" s="88"/>
      <c r="E198" s="88"/>
      <c r="F198" s="106"/>
      <c r="G198" s="106"/>
      <c r="H198" s="88"/>
      <c r="I198" s="88"/>
      <c r="J198" s="88"/>
      <c r="K198" s="88"/>
      <c r="L198" s="88"/>
      <c r="M198" s="88"/>
      <c r="N198" s="88"/>
      <c r="O198" s="88"/>
    </row>
    <row r="199" spans="1:15">
      <c r="A199" s="106"/>
      <c r="B199" s="88"/>
      <c r="C199" s="106"/>
      <c r="D199" s="88"/>
      <c r="E199" s="88"/>
      <c r="F199" s="106"/>
      <c r="G199" s="106"/>
      <c r="H199" s="88"/>
      <c r="I199" s="88"/>
      <c r="J199" s="88"/>
      <c r="K199" s="88"/>
      <c r="L199" s="88"/>
      <c r="M199" s="88"/>
      <c r="N199" s="88"/>
      <c r="O199" s="88"/>
    </row>
    <row r="200" spans="1:15">
      <c r="A200" s="106"/>
      <c r="B200" s="88"/>
      <c r="C200" s="106"/>
      <c r="D200" s="88"/>
      <c r="E200" s="88"/>
      <c r="F200" s="106"/>
      <c r="G200" s="106"/>
      <c r="H200" s="88" t="s">
        <v>14</v>
      </c>
      <c r="I200" s="88" t="s">
        <v>3</v>
      </c>
      <c r="J200" s="88" t="s">
        <v>15</v>
      </c>
      <c r="K200" s="88" t="s">
        <v>16</v>
      </c>
      <c r="L200" s="88" t="s">
        <v>17</v>
      </c>
      <c r="M200" s="88" t="s">
        <v>18</v>
      </c>
      <c r="N200" s="88" t="s">
        <v>19</v>
      </c>
      <c r="O200" s="88" t="s">
        <v>20</v>
      </c>
    </row>
    <row r="201" spans="1:15">
      <c r="A201" s="106"/>
      <c r="B201" s="88"/>
      <c r="C201" s="106"/>
      <c r="D201" s="88"/>
      <c r="E201" s="88"/>
      <c r="F201" s="106"/>
      <c r="G201" s="106"/>
      <c r="H201" s="88"/>
      <c r="I201" s="88"/>
      <c r="J201" s="88"/>
      <c r="K201" s="88"/>
      <c r="L201" s="88"/>
      <c r="M201" s="88"/>
      <c r="N201" s="88"/>
      <c r="O201" s="88"/>
    </row>
    <row r="202" spans="1:15">
      <c r="A202" s="106"/>
      <c r="B202" s="88"/>
      <c r="C202" s="106"/>
      <c r="D202" s="88"/>
      <c r="E202" s="88"/>
      <c r="F202" s="106"/>
      <c r="G202" s="106"/>
      <c r="H202" s="88"/>
      <c r="I202" s="88"/>
      <c r="J202" s="88"/>
      <c r="K202" s="88"/>
      <c r="L202" s="88"/>
      <c r="M202" s="88"/>
      <c r="N202" s="88"/>
      <c r="O202" s="88"/>
    </row>
    <row r="203" spans="1:15" ht="15.6">
      <c r="A203" s="9">
        <v>1</v>
      </c>
      <c r="B203" s="9">
        <v>2</v>
      </c>
      <c r="C203" s="9">
        <v>3</v>
      </c>
      <c r="D203" s="9">
        <v>4</v>
      </c>
      <c r="E203" s="9">
        <v>5</v>
      </c>
      <c r="F203" s="9">
        <v>6</v>
      </c>
      <c r="G203" s="9">
        <v>7</v>
      </c>
      <c r="H203" s="9">
        <v>8</v>
      </c>
      <c r="I203" s="9">
        <v>9</v>
      </c>
      <c r="J203" s="9">
        <v>10</v>
      </c>
      <c r="K203" s="9">
        <v>11</v>
      </c>
      <c r="L203" s="9">
        <v>12</v>
      </c>
      <c r="M203" s="9">
        <v>13</v>
      </c>
      <c r="N203" s="9">
        <v>14</v>
      </c>
      <c r="O203" s="9">
        <v>15</v>
      </c>
    </row>
    <row r="204" spans="1:15" ht="15.6">
      <c r="A204" s="9"/>
      <c r="B204" s="10" t="s">
        <v>28</v>
      </c>
      <c r="C204" s="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6">
      <c r="A205" s="30"/>
      <c r="B205" s="30" t="s">
        <v>83</v>
      </c>
      <c r="C205" s="30">
        <v>50</v>
      </c>
      <c r="D205" s="3">
        <v>0.66</v>
      </c>
      <c r="E205" s="3">
        <v>0.12</v>
      </c>
      <c r="F205" s="3">
        <v>2.2799999999999998</v>
      </c>
      <c r="G205" s="3">
        <v>14.4</v>
      </c>
      <c r="H205" s="3"/>
      <c r="I205" s="3">
        <v>5</v>
      </c>
      <c r="J205" s="3"/>
      <c r="K205" s="3"/>
      <c r="L205" s="3">
        <v>23</v>
      </c>
      <c r="M205" s="3"/>
      <c r="N205" s="3">
        <v>14</v>
      </c>
      <c r="O205" s="3">
        <v>0.6</v>
      </c>
    </row>
    <row r="206" spans="1:15" ht="15.6">
      <c r="A206" s="9">
        <v>110</v>
      </c>
      <c r="B206" s="9" t="s">
        <v>44</v>
      </c>
      <c r="C206" s="9">
        <v>250</v>
      </c>
      <c r="D206" s="2">
        <v>6.81</v>
      </c>
      <c r="E206" s="2">
        <v>10.68</v>
      </c>
      <c r="F206" s="2">
        <v>18.63</v>
      </c>
      <c r="G206" s="2">
        <v>197.88</v>
      </c>
      <c r="H206" s="2">
        <v>0.05</v>
      </c>
      <c r="I206" s="2">
        <v>10.8</v>
      </c>
      <c r="J206" s="2">
        <v>0</v>
      </c>
      <c r="K206" s="2">
        <v>0.08</v>
      </c>
      <c r="L206" s="2">
        <v>58</v>
      </c>
      <c r="M206" s="2">
        <v>200</v>
      </c>
      <c r="N206" s="2">
        <v>30</v>
      </c>
      <c r="O206" s="2">
        <v>1.3</v>
      </c>
    </row>
    <row r="207" spans="1:15" ht="31.2">
      <c r="A207" s="9">
        <v>279</v>
      </c>
      <c r="B207" s="9" t="s">
        <v>64</v>
      </c>
      <c r="C207" s="9" t="s">
        <v>50</v>
      </c>
      <c r="D207" s="2">
        <v>14.56</v>
      </c>
      <c r="E207" s="2">
        <v>9.5</v>
      </c>
      <c r="F207" s="2">
        <v>19.41</v>
      </c>
      <c r="G207" s="2">
        <v>183</v>
      </c>
      <c r="H207" s="2">
        <v>0.04</v>
      </c>
      <c r="I207" s="2">
        <v>60</v>
      </c>
      <c r="J207" s="2">
        <v>0</v>
      </c>
      <c r="K207" s="2">
        <v>0.06</v>
      </c>
      <c r="L207" s="2">
        <v>22</v>
      </c>
      <c r="M207" s="2">
        <v>107</v>
      </c>
      <c r="N207" s="2">
        <v>19</v>
      </c>
      <c r="O207" s="2">
        <v>0.8</v>
      </c>
    </row>
    <row r="208" spans="1:15" ht="15.6">
      <c r="A208" s="9">
        <v>302</v>
      </c>
      <c r="B208" s="9" t="s">
        <v>65</v>
      </c>
      <c r="C208" s="9">
        <v>150</v>
      </c>
      <c r="D208" s="2">
        <v>2.25</v>
      </c>
      <c r="E208" s="2">
        <v>0.15</v>
      </c>
      <c r="F208" s="2">
        <v>26.1</v>
      </c>
      <c r="G208" s="2">
        <v>169.5</v>
      </c>
      <c r="H208" s="2">
        <v>1.1000000000000001</v>
      </c>
      <c r="I208" s="2">
        <v>0</v>
      </c>
      <c r="J208" s="2">
        <v>0</v>
      </c>
      <c r="K208" s="2">
        <v>0.06</v>
      </c>
      <c r="L208" s="2">
        <v>38</v>
      </c>
      <c r="M208" s="2">
        <v>323</v>
      </c>
      <c r="N208" s="2">
        <v>40</v>
      </c>
      <c r="O208" s="2">
        <v>1.8</v>
      </c>
    </row>
    <row r="209" spans="1:15" ht="31.2">
      <c r="A209" s="30">
        <v>349</v>
      </c>
      <c r="B209" s="30" t="s">
        <v>57</v>
      </c>
      <c r="C209" s="30">
        <v>200</v>
      </c>
      <c r="D209" s="29">
        <v>8.1</v>
      </c>
      <c r="E209" s="29">
        <v>1.2</v>
      </c>
      <c r="F209" s="29">
        <v>42</v>
      </c>
      <c r="G209" s="29">
        <v>120</v>
      </c>
      <c r="H209" s="29">
        <v>0</v>
      </c>
      <c r="I209" s="29">
        <v>60</v>
      </c>
      <c r="J209" s="29">
        <v>0</v>
      </c>
      <c r="K209" s="29">
        <v>0</v>
      </c>
      <c r="L209" s="29">
        <v>16</v>
      </c>
      <c r="M209" s="29">
        <v>6</v>
      </c>
      <c r="N209" s="29">
        <v>6</v>
      </c>
      <c r="O209" s="29">
        <v>1</v>
      </c>
    </row>
    <row r="210" spans="1:15" ht="15.6">
      <c r="A210" s="9"/>
      <c r="B210" s="9" t="s">
        <v>2</v>
      </c>
      <c r="C210" s="1">
        <v>30</v>
      </c>
      <c r="D210" s="1">
        <v>4.5</v>
      </c>
      <c r="E210" s="1">
        <v>1.2</v>
      </c>
      <c r="F210" s="1">
        <v>14.6</v>
      </c>
      <c r="G210" s="1">
        <v>70</v>
      </c>
      <c r="H210" s="1">
        <v>0.08</v>
      </c>
      <c r="I210" s="1">
        <v>0</v>
      </c>
      <c r="J210" s="1">
        <v>0</v>
      </c>
      <c r="K210" s="1">
        <v>0.03</v>
      </c>
      <c r="L210" s="1">
        <v>12</v>
      </c>
      <c r="M210" s="1">
        <v>44</v>
      </c>
      <c r="N210" s="1">
        <v>17</v>
      </c>
      <c r="O210" s="1">
        <v>1</v>
      </c>
    </row>
    <row r="211" spans="1:15" ht="31.2">
      <c r="A211" s="9"/>
      <c r="B211" s="30" t="s">
        <v>147</v>
      </c>
      <c r="C211" s="9">
        <v>30</v>
      </c>
      <c r="D211" s="9">
        <v>2.5499999999999998</v>
      </c>
      <c r="E211" s="9">
        <v>0.99</v>
      </c>
      <c r="F211" s="9">
        <v>12.75</v>
      </c>
      <c r="G211" s="9">
        <v>77.400000000000006</v>
      </c>
      <c r="H211" s="9">
        <v>0.434</v>
      </c>
      <c r="I211" s="9">
        <v>0.4</v>
      </c>
      <c r="J211" s="9">
        <v>0</v>
      </c>
      <c r="K211" s="9">
        <v>0.33500000000000002</v>
      </c>
      <c r="L211" s="9">
        <v>73</v>
      </c>
      <c r="M211" s="9">
        <v>51</v>
      </c>
      <c r="N211" s="9">
        <v>40</v>
      </c>
      <c r="O211" s="9">
        <v>2.83</v>
      </c>
    </row>
    <row r="212" spans="1:15" ht="15.6">
      <c r="A212" s="9"/>
      <c r="B212" s="30" t="s">
        <v>35</v>
      </c>
      <c r="C212" s="30">
        <v>200</v>
      </c>
      <c r="D212" s="30">
        <v>2.1800000000000002</v>
      </c>
      <c r="E212" s="30">
        <v>0.66</v>
      </c>
      <c r="F212" s="30">
        <v>45.68</v>
      </c>
      <c r="G212" s="30">
        <v>182</v>
      </c>
      <c r="H212" s="30">
        <v>6.2E-2</v>
      </c>
      <c r="I212" s="30">
        <v>14</v>
      </c>
      <c r="J212" s="30">
        <v>0</v>
      </c>
      <c r="K212" s="30">
        <v>0.14599999999999999</v>
      </c>
      <c r="L212" s="30">
        <v>10</v>
      </c>
      <c r="M212" s="30">
        <v>44</v>
      </c>
      <c r="N212" s="30">
        <v>54</v>
      </c>
      <c r="O212" s="30">
        <v>0.52</v>
      </c>
    </row>
    <row r="213" spans="1:15" ht="15.6">
      <c r="A213" s="9"/>
      <c r="B213" s="10" t="s">
        <v>26</v>
      </c>
      <c r="C213" s="10"/>
      <c r="D213" s="31">
        <f>SUM(D205:D212)</f>
        <v>41.61</v>
      </c>
      <c r="E213" s="78">
        <f t="shared" ref="E213:O213" si="7">SUM(E205:E212)</f>
        <v>24.499999999999993</v>
      </c>
      <c r="F213" s="78">
        <f t="shared" si="7"/>
        <v>181.45</v>
      </c>
      <c r="G213" s="78">
        <f t="shared" si="7"/>
        <v>1014.18</v>
      </c>
      <c r="H213" s="78">
        <f t="shared" si="7"/>
        <v>1.7660000000000002</v>
      </c>
      <c r="I213" s="78">
        <f t="shared" si="7"/>
        <v>150.20000000000002</v>
      </c>
      <c r="J213" s="78">
        <f t="shared" si="7"/>
        <v>0</v>
      </c>
      <c r="K213" s="78">
        <f t="shared" si="7"/>
        <v>0.71100000000000008</v>
      </c>
      <c r="L213" s="78">
        <f t="shared" si="7"/>
        <v>252</v>
      </c>
      <c r="M213" s="78">
        <f t="shared" si="7"/>
        <v>775</v>
      </c>
      <c r="N213" s="78">
        <f t="shared" si="7"/>
        <v>220</v>
      </c>
      <c r="O213" s="78">
        <f t="shared" si="7"/>
        <v>9.85</v>
      </c>
    </row>
    <row r="214" spans="1:15" ht="182.2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 ht="17.399999999999999">
      <c r="A215" s="90" t="s">
        <v>66</v>
      </c>
      <c r="B215" s="9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>
      <c r="A216" s="91" t="s">
        <v>5</v>
      </c>
      <c r="B216" s="94" t="s">
        <v>6</v>
      </c>
      <c r="C216" s="91" t="s">
        <v>7</v>
      </c>
      <c r="D216" s="94" t="s">
        <v>8</v>
      </c>
      <c r="E216" s="94" t="s">
        <v>9</v>
      </c>
      <c r="F216" s="91" t="s">
        <v>10</v>
      </c>
      <c r="G216" s="91" t="s">
        <v>11</v>
      </c>
      <c r="H216" s="97" t="s">
        <v>12</v>
      </c>
      <c r="I216" s="98"/>
      <c r="J216" s="98"/>
      <c r="K216" s="99"/>
      <c r="L216" s="97" t="s">
        <v>13</v>
      </c>
      <c r="M216" s="98"/>
      <c r="N216" s="98"/>
      <c r="O216" s="99"/>
    </row>
    <row r="217" spans="1:15">
      <c r="A217" s="92"/>
      <c r="B217" s="95"/>
      <c r="C217" s="92"/>
      <c r="D217" s="95"/>
      <c r="E217" s="95"/>
      <c r="F217" s="92"/>
      <c r="G217" s="92"/>
      <c r="H217" s="100"/>
      <c r="I217" s="101"/>
      <c r="J217" s="101"/>
      <c r="K217" s="102"/>
      <c r="L217" s="100"/>
      <c r="M217" s="101"/>
      <c r="N217" s="101"/>
      <c r="O217" s="102"/>
    </row>
    <row r="218" spans="1:15">
      <c r="A218" s="92"/>
      <c r="B218" s="95"/>
      <c r="C218" s="92"/>
      <c r="D218" s="95"/>
      <c r="E218" s="95"/>
      <c r="F218" s="92"/>
      <c r="G218" s="92"/>
      <c r="H218" s="100"/>
      <c r="I218" s="101"/>
      <c r="J218" s="101"/>
      <c r="K218" s="102"/>
      <c r="L218" s="100"/>
      <c r="M218" s="101"/>
      <c r="N218" s="101"/>
      <c r="O218" s="102"/>
    </row>
    <row r="219" spans="1:15">
      <c r="A219" s="92"/>
      <c r="B219" s="95"/>
      <c r="C219" s="92"/>
      <c r="D219" s="95"/>
      <c r="E219" s="95"/>
      <c r="F219" s="92"/>
      <c r="G219" s="92"/>
      <c r="H219" s="103"/>
      <c r="I219" s="104"/>
      <c r="J219" s="104"/>
      <c r="K219" s="105"/>
      <c r="L219" s="103"/>
      <c r="M219" s="104"/>
      <c r="N219" s="104"/>
      <c r="O219" s="105"/>
    </row>
    <row r="220" spans="1:15">
      <c r="A220" s="92"/>
      <c r="B220" s="95"/>
      <c r="C220" s="92"/>
      <c r="D220" s="95"/>
      <c r="E220" s="95"/>
      <c r="F220" s="92"/>
      <c r="G220" s="92"/>
      <c r="H220" s="94" t="s">
        <v>14</v>
      </c>
      <c r="I220" s="94" t="s">
        <v>3</v>
      </c>
      <c r="J220" s="94" t="s">
        <v>15</v>
      </c>
      <c r="K220" s="94" t="s">
        <v>16</v>
      </c>
      <c r="L220" s="94" t="s">
        <v>17</v>
      </c>
      <c r="M220" s="94" t="s">
        <v>18</v>
      </c>
      <c r="N220" s="94" t="s">
        <v>19</v>
      </c>
      <c r="O220" s="94" t="s">
        <v>20</v>
      </c>
    </row>
    <row r="221" spans="1:15">
      <c r="A221" s="92"/>
      <c r="B221" s="95"/>
      <c r="C221" s="92"/>
      <c r="D221" s="95"/>
      <c r="E221" s="95"/>
      <c r="F221" s="92"/>
      <c r="G221" s="92"/>
      <c r="H221" s="95"/>
      <c r="I221" s="95"/>
      <c r="J221" s="95"/>
      <c r="K221" s="95"/>
      <c r="L221" s="95"/>
      <c r="M221" s="95"/>
      <c r="N221" s="95"/>
      <c r="O221" s="95"/>
    </row>
    <row r="222" spans="1:15">
      <c r="A222" s="93"/>
      <c r="B222" s="96"/>
      <c r="C222" s="93"/>
      <c r="D222" s="96"/>
      <c r="E222" s="96"/>
      <c r="F222" s="93"/>
      <c r="G222" s="93"/>
      <c r="H222" s="96"/>
      <c r="I222" s="96"/>
      <c r="J222" s="96"/>
      <c r="K222" s="96"/>
      <c r="L222" s="96"/>
      <c r="M222" s="96"/>
      <c r="N222" s="96"/>
      <c r="O222" s="96"/>
    </row>
    <row r="223" spans="1:15" ht="15.6">
      <c r="A223" s="9">
        <v>1</v>
      </c>
      <c r="B223" s="9">
        <v>2</v>
      </c>
      <c r="C223" s="9">
        <v>3</v>
      </c>
      <c r="D223" s="9">
        <v>4</v>
      </c>
      <c r="E223" s="9">
        <v>5</v>
      </c>
      <c r="F223" s="9">
        <v>6</v>
      </c>
      <c r="G223" s="9">
        <v>7</v>
      </c>
      <c r="H223" s="9">
        <v>8</v>
      </c>
      <c r="I223" s="9">
        <v>9</v>
      </c>
      <c r="J223" s="9">
        <v>10</v>
      </c>
      <c r="K223" s="9">
        <v>11</v>
      </c>
      <c r="L223" s="9">
        <v>12</v>
      </c>
      <c r="M223" s="9">
        <v>13</v>
      </c>
      <c r="N223" s="9">
        <v>14</v>
      </c>
      <c r="O223" s="9">
        <v>15</v>
      </c>
    </row>
    <row r="224" spans="1:15" ht="15.6">
      <c r="A224" s="9"/>
      <c r="B224" s="27" t="s">
        <v>67</v>
      </c>
      <c r="C224" s="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46.8">
      <c r="A225" s="30">
        <v>43</v>
      </c>
      <c r="B225" s="30" t="s">
        <v>145</v>
      </c>
      <c r="C225" s="30">
        <v>60</v>
      </c>
      <c r="D225" s="29">
        <v>1</v>
      </c>
      <c r="E225" s="29">
        <v>6.05</v>
      </c>
      <c r="F225" s="29">
        <v>6.37</v>
      </c>
      <c r="G225" s="29">
        <v>73.05</v>
      </c>
      <c r="H225" s="29">
        <v>2.7</v>
      </c>
      <c r="I225" s="29">
        <v>15.08</v>
      </c>
      <c r="J225" s="29">
        <v>10</v>
      </c>
      <c r="K225" s="29">
        <v>5.6</v>
      </c>
      <c r="L225" s="29">
        <v>25.69</v>
      </c>
      <c r="M225" s="29">
        <v>5</v>
      </c>
      <c r="N225" s="29">
        <v>18.91</v>
      </c>
      <c r="O225" s="29">
        <v>0.43</v>
      </c>
    </row>
    <row r="226" spans="1:15" ht="31.2">
      <c r="A226" s="30">
        <v>134</v>
      </c>
      <c r="B226" s="30" t="s">
        <v>142</v>
      </c>
      <c r="C226" s="30">
        <v>250</v>
      </c>
      <c r="D226" s="29">
        <v>8.98</v>
      </c>
      <c r="E226" s="29">
        <v>16.5</v>
      </c>
      <c r="F226" s="29">
        <v>23.7</v>
      </c>
      <c r="G226" s="29">
        <v>290</v>
      </c>
      <c r="H226" s="29">
        <v>0.15</v>
      </c>
      <c r="I226" s="29">
        <v>1</v>
      </c>
      <c r="J226" s="29">
        <v>0</v>
      </c>
      <c r="K226" s="29">
        <v>0.08</v>
      </c>
      <c r="L226" s="29">
        <v>82</v>
      </c>
      <c r="M226" s="29">
        <v>328</v>
      </c>
      <c r="N226" s="29">
        <v>48</v>
      </c>
      <c r="O226" s="29">
        <v>2.2000000000000002</v>
      </c>
    </row>
    <row r="227" spans="1:15" ht="31.2">
      <c r="A227" s="30" t="s">
        <v>48</v>
      </c>
      <c r="B227" s="30" t="s">
        <v>49</v>
      </c>
      <c r="C227" s="30" t="s">
        <v>50</v>
      </c>
      <c r="D227" s="29">
        <v>18.8</v>
      </c>
      <c r="E227" s="29">
        <v>15.33</v>
      </c>
      <c r="F227" s="29">
        <v>12.38</v>
      </c>
      <c r="G227" s="29">
        <v>262.91000000000003</v>
      </c>
      <c r="H227" s="29">
        <v>0.08</v>
      </c>
      <c r="I227" s="29">
        <v>0</v>
      </c>
      <c r="J227" s="29">
        <v>0</v>
      </c>
      <c r="K227" s="29">
        <v>0.12</v>
      </c>
      <c r="L227" s="29">
        <v>21</v>
      </c>
      <c r="M227" s="29">
        <v>129</v>
      </c>
      <c r="N227" s="29">
        <v>26</v>
      </c>
      <c r="O227" s="26">
        <v>5</v>
      </c>
    </row>
    <row r="228" spans="1:15" ht="15.6">
      <c r="A228" s="25">
        <v>388</v>
      </c>
      <c r="B228" s="25" t="s">
        <v>61</v>
      </c>
      <c r="C228" s="25">
        <v>150</v>
      </c>
      <c r="D228" s="26">
        <v>4.32</v>
      </c>
      <c r="E228" s="26">
        <v>7.46</v>
      </c>
      <c r="F228" s="26">
        <v>28.14</v>
      </c>
      <c r="G228" s="26">
        <v>202</v>
      </c>
      <c r="H228" s="26">
        <v>0.15</v>
      </c>
      <c r="I228" s="26">
        <v>5.6</v>
      </c>
      <c r="J228" s="26">
        <v>4</v>
      </c>
      <c r="K228" s="26">
        <v>0.1</v>
      </c>
      <c r="L228" s="26">
        <v>40</v>
      </c>
      <c r="M228" s="26">
        <v>84</v>
      </c>
      <c r="N228" s="26">
        <v>30</v>
      </c>
      <c r="O228" s="26">
        <v>1</v>
      </c>
    </row>
    <row r="229" spans="1:15" ht="15.6">
      <c r="A229" s="30">
        <v>360</v>
      </c>
      <c r="B229" s="30" t="s">
        <v>74</v>
      </c>
      <c r="C229" s="30">
        <v>200</v>
      </c>
      <c r="D229" s="29">
        <v>0.06</v>
      </c>
      <c r="E229" s="29" t="s">
        <v>33</v>
      </c>
      <c r="F229" s="29">
        <v>24.94</v>
      </c>
      <c r="G229" s="29">
        <v>100</v>
      </c>
      <c r="H229" s="29">
        <v>0.01</v>
      </c>
      <c r="I229" s="29">
        <v>60</v>
      </c>
      <c r="J229" s="29">
        <v>0</v>
      </c>
      <c r="K229" s="29">
        <v>0.02</v>
      </c>
      <c r="L229" s="29">
        <v>16</v>
      </c>
      <c r="M229" s="29">
        <v>13</v>
      </c>
      <c r="N229" s="29">
        <v>8</v>
      </c>
      <c r="O229" s="29">
        <v>0.3</v>
      </c>
    </row>
    <row r="230" spans="1:15" ht="31.2">
      <c r="A230" s="9"/>
      <c r="B230" s="30" t="s">
        <v>146</v>
      </c>
      <c r="C230" s="1">
        <v>30</v>
      </c>
      <c r="D230" s="1">
        <v>4.5</v>
      </c>
      <c r="E230" s="1">
        <v>1.2</v>
      </c>
      <c r="F230" s="1">
        <v>14.6</v>
      </c>
      <c r="G230" s="1">
        <v>70</v>
      </c>
      <c r="H230" s="1">
        <v>0.08</v>
      </c>
      <c r="I230" s="1">
        <v>0</v>
      </c>
      <c r="J230" s="1">
        <v>0</v>
      </c>
      <c r="K230" s="1">
        <v>0.03</v>
      </c>
      <c r="L230" s="1">
        <v>12</v>
      </c>
      <c r="M230" s="1">
        <v>44</v>
      </c>
      <c r="N230" s="1">
        <v>17</v>
      </c>
      <c r="O230" s="1">
        <v>1</v>
      </c>
    </row>
    <row r="231" spans="1:15" ht="15.6">
      <c r="A231" s="9"/>
      <c r="B231" s="9" t="s">
        <v>34</v>
      </c>
      <c r="C231" s="9">
        <v>30</v>
      </c>
      <c r="D231" s="9">
        <v>2.5499999999999998</v>
      </c>
      <c r="E231" s="9">
        <v>0.99</v>
      </c>
      <c r="F231" s="9">
        <v>12.75</v>
      </c>
      <c r="G231" s="9">
        <v>77.400000000000006</v>
      </c>
      <c r="H231" s="9">
        <v>0.434</v>
      </c>
      <c r="I231" s="9">
        <v>0.4</v>
      </c>
      <c r="J231" s="9">
        <v>0</v>
      </c>
      <c r="K231" s="9">
        <v>0.33500000000000002</v>
      </c>
      <c r="L231" s="9">
        <v>73</v>
      </c>
      <c r="M231" s="9">
        <v>51</v>
      </c>
      <c r="N231" s="9">
        <v>40</v>
      </c>
      <c r="O231" s="9">
        <v>2.83</v>
      </c>
    </row>
    <row r="232" spans="1:15" ht="15.6">
      <c r="A232" s="30"/>
      <c r="B232" s="30" t="s">
        <v>140</v>
      </c>
      <c r="C232" s="30">
        <v>15</v>
      </c>
      <c r="D232" s="29">
        <v>0.44</v>
      </c>
      <c r="E232" s="29">
        <v>1.61</v>
      </c>
      <c r="F232" s="29">
        <v>11.49</v>
      </c>
      <c r="G232" s="29">
        <v>59.4</v>
      </c>
      <c r="H232" s="29">
        <v>0</v>
      </c>
      <c r="I232" s="29">
        <v>0</v>
      </c>
      <c r="J232" s="29">
        <v>0.5</v>
      </c>
      <c r="K232" s="29">
        <v>0.02</v>
      </c>
      <c r="L232" s="29">
        <v>5.5</v>
      </c>
      <c r="M232" s="29">
        <v>10.5</v>
      </c>
      <c r="N232" s="29">
        <v>6</v>
      </c>
      <c r="O232" s="29">
        <v>0.3</v>
      </c>
    </row>
    <row r="233" spans="1:15" ht="15.6">
      <c r="A233" s="9"/>
      <c r="B233" s="10" t="s">
        <v>26</v>
      </c>
      <c r="C233" s="9"/>
      <c r="D233" s="31">
        <f>SUM(D225:D232)</f>
        <v>40.65</v>
      </c>
      <c r="E233" s="78">
        <f t="shared" ref="E233:O233" si="8">SUM(E225:E232)</f>
        <v>49.140000000000008</v>
      </c>
      <c r="F233" s="78">
        <f t="shared" si="8"/>
        <v>134.37</v>
      </c>
      <c r="G233" s="78">
        <f t="shared" si="8"/>
        <v>1134.7600000000002</v>
      </c>
      <c r="H233" s="78">
        <f t="shared" si="8"/>
        <v>3.6040000000000001</v>
      </c>
      <c r="I233" s="78">
        <f t="shared" si="8"/>
        <v>82.080000000000013</v>
      </c>
      <c r="J233" s="78">
        <f t="shared" si="8"/>
        <v>14.5</v>
      </c>
      <c r="K233" s="78">
        <f t="shared" si="8"/>
        <v>6.3049999999999988</v>
      </c>
      <c r="L233" s="78">
        <f t="shared" si="8"/>
        <v>275.19</v>
      </c>
      <c r="M233" s="78">
        <f t="shared" si="8"/>
        <v>664.5</v>
      </c>
      <c r="N233" s="78">
        <f t="shared" si="8"/>
        <v>193.91</v>
      </c>
      <c r="O233" s="78">
        <f t="shared" si="8"/>
        <v>13.060000000000002</v>
      </c>
    </row>
    <row r="234" spans="1:15" ht="15.6">
      <c r="A234" s="19"/>
      <c r="B234" s="71"/>
      <c r="C234" s="75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</row>
    <row r="235" spans="1:15" ht="15.6">
      <c r="A235" s="19"/>
      <c r="B235" s="71"/>
      <c r="C235" s="75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</row>
    <row r="236" spans="1:15" ht="15.6">
      <c r="A236" s="19"/>
      <c r="B236" s="71"/>
      <c r="C236" s="75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</row>
    <row r="237" spans="1:15" ht="15.6">
      <c r="A237" s="19"/>
      <c r="B237" s="71"/>
      <c r="C237" s="75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ht="15.6">
      <c r="A238" s="19"/>
      <c r="B238" s="71"/>
      <c r="C238" s="75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</row>
    <row r="239" spans="1:15" ht="15.6">
      <c r="A239" s="19"/>
      <c r="B239" s="71"/>
      <c r="C239" s="75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</row>
    <row r="240" spans="1:15" ht="15.6">
      <c r="A240" s="19"/>
      <c r="B240" s="71"/>
      <c r="C240" s="75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</row>
    <row r="241" spans="1:15" ht="15.6">
      <c r="A241" s="19"/>
      <c r="B241" s="71"/>
      <c r="C241" s="75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15" ht="15.6">
      <c r="A242" s="19"/>
      <c r="B242" s="71"/>
      <c r="C242" s="75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</row>
    <row r="243" spans="1:15" ht="15.6">
      <c r="A243" s="19"/>
      <c r="B243" s="71"/>
      <c r="C243" s="75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</row>
    <row r="244" spans="1:15" ht="15.6">
      <c r="A244" s="19"/>
      <c r="B244" s="71"/>
      <c r="C244" s="75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</row>
    <row r="245" spans="1:15" ht="15.6">
      <c r="A245" s="19"/>
      <c r="B245" s="71"/>
      <c r="C245" s="75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 ht="15.6">
      <c r="A246" s="19"/>
      <c r="B246" s="71"/>
      <c r="C246" s="75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 ht="20.25" customHeight="1">
      <c r="A247" s="19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7.399999999999999">
      <c r="A248" s="89" t="s">
        <v>68</v>
      </c>
      <c r="B248" s="9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>
      <c r="A249" s="106" t="s">
        <v>5</v>
      </c>
      <c r="B249" s="88" t="s">
        <v>6</v>
      </c>
      <c r="C249" s="106" t="s">
        <v>7</v>
      </c>
      <c r="D249" s="88" t="s">
        <v>8</v>
      </c>
      <c r="E249" s="88" t="s">
        <v>9</v>
      </c>
      <c r="F249" s="106" t="s">
        <v>10</v>
      </c>
      <c r="G249" s="106" t="s">
        <v>11</v>
      </c>
      <c r="H249" s="88" t="s">
        <v>12</v>
      </c>
      <c r="I249" s="88"/>
      <c r="J249" s="88"/>
      <c r="K249" s="88"/>
      <c r="L249" s="88" t="s">
        <v>13</v>
      </c>
      <c r="M249" s="88"/>
      <c r="N249" s="88"/>
      <c r="O249" s="88"/>
    </row>
    <row r="250" spans="1:15">
      <c r="A250" s="106"/>
      <c r="B250" s="88"/>
      <c r="C250" s="106"/>
      <c r="D250" s="88"/>
      <c r="E250" s="88"/>
      <c r="F250" s="106"/>
      <c r="G250" s="106"/>
      <c r="H250" s="88"/>
      <c r="I250" s="88"/>
      <c r="J250" s="88"/>
      <c r="K250" s="88"/>
      <c r="L250" s="88"/>
      <c r="M250" s="88"/>
      <c r="N250" s="88"/>
      <c r="O250" s="88"/>
    </row>
    <row r="251" spans="1:15">
      <c r="A251" s="106"/>
      <c r="B251" s="88"/>
      <c r="C251" s="106"/>
      <c r="D251" s="88"/>
      <c r="E251" s="88"/>
      <c r="F251" s="106"/>
      <c r="G251" s="106"/>
      <c r="H251" s="88"/>
      <c r="I251" s="88"/>
      <c r="J251" s="88"/>
      <c r="K251" s="88"/>
      <c r="L251" s="88"/>
      <c r="M251" s="88"/>
      <c r="N251" s="88"/>
      <c r="O251" s="88"/>
    </row>
    <row r="252" spans="1:15">
      <c r="A252" s="106"/>
      <c r="B252" s="88"/>
      <c r="C252" s="106"/>
      <c r="D252" s="88"/>
      <c r="E252" s="88"/>
      <c r="F252" s="106"/>
      <c r="G252" s="106"/>
      <c r="H252" s="88"/>
      <c r="I252" s="88"/>
      <c r="J252" s="88"/>
      <c r="K252" s="88"/>
      <c r="L252" s="88"/>
      <c r="M252" s="88"/>
      <c r="N252" s="88"/>
      <c r="O252" s="88"/>
    </row>
    <row r="253" spans="1:15">
      <c r="A253" s="106"/>
      <c r="B253" s="88"/>
      <c r="C253" s="106"/>
      <c r="D253" s="88"/>
      <c r="E253" s="88"/>
      <c r="F253" s="106"/>
      <c r="G253" s="106"/>
      <c r="H253" s="88" t="s">
        <v>14</v>
      </c>
      <c r="I253" s="88" t="s">
        <v>3</v>
      </c>
      <c r="J253" s="88" t="s">
        <v>15</v>
      </c>
      <c r="K253" s="88" t="s">
        <v>16</v>
      </c>
      <c r="L253" s="88" t="s">
        <v>17</v>
      </c>
      <c r="M253" s="88" t="s">
        <v>18</v>
      </c>
      <c r="N253" s="88" t="s">
        <v>19</v>
      </c>
      <c r="O253" s="88" t="s">
        <v>20</v>
      </c>
    </row>
    <row r="254" spans="1:15">
      <c r="A254" s="106"/>
      <c r="B254" s="88"/>
      <c r="C254" s="106"/>
      <c r="D254" s="88"/>
      <c r="E254" s="88"/>
      <c r="F254" s="106"/>
      <c r="G254" s="106"/>
      <c r="H254" s="88"/>
      <c r="I254" s="88"/>
      <c r="J254" s="88"/>
      <c r="K254" s="88"/>
      <c r="L254" s="88"/>
      <c r="M254" s="88"/>
      <c r="N254" s="88"/>
      <c r="O254" s="88"/>
    </row>
    <row r="255" spans="1:15">
      <c r="A255" s="106"/>
      <c r="B255" s="88"/>
      <c r="C255" s="106"/>
      <c r="D255" s="88"/>
      <c r="E255" s="88"/>
      <c r="F255" s="106"/>
      <c r="G255" s="106"/>
      <c r="H255" s="88"/>
      <c r="I255" s="88"/>
      <c r="J255" s="88"/>
      <c r="K255" s="88"/>
      <c r="L255" s="88"/>
      <c r="M255" s="88"/>
      <c r="N255" s="88"/>
      <c r="O255" s="88"/>
    </row>
    <row r="256" spans="1:15" ht="15.6">
      <c r="A256" s="9">
        <v>1</v>
      </c>
      <c r="B256" s="9">
        <v>2</v>
      </c>
      <c r="C256" s="9">
        <v>3</v>
      </c>
      <c r="D256" s="9">
        <v>4</v>
      </c>
      <c r="E256" s="9">
        <v>5</v>
      </c>
      <c r="F256" s="9">
        <v>6</v>
      </c>
      <c r="G256" s="9">
        <v>7</v>
      </c>
      <c r="H256" s="9">
        <v>8</v>
      </c>
      <c r="I256" s="9">
        <v>9</v>
      </c>
      <c r="J256" s="9">
        <v>10</v>
      </c>
      <c r="K256" s="9">
        <v>11</v>
      </c>
      <c r="L256" s="9">
        <v>12</v>
      </c>
      <c r="M256" s="9">
        <v>13</v>
      </c>
      <c r="N256" s="9">
        <v>14</v>
      </c>
      <c r="O256" s="9">
        <v>15</v>
      </c>
    </row>
    <row r="257" spans="1:15" ht="15.6">
      <c r="A257" s="9"/>
      <c r="B257" s="10" t="s">
        <v>28</v>
      </c>
      <c r="C257" s="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6">
      <c r="A258" s="30">
        <v>2</v>
      </c>
      <c r="B258" s="30" t="s">
        <v>143</v>
      </c>
      <c r="C258" s="30">
        <v>60</v>
      </c>
      <c r="D258" s="29">
        <v>0.68</v>
      </c>
      <c r="E258" s="29">
        <v>6.08</v>
      </c>
      <c r="F258" s="29">
        <v>6.92</v>
      </c>
      <c r="G258" s="29">
        <v>85.16</v>
      </c>
      <c r="H258" s="29">
        <v>4.0999999999999996</v>
      </c>
      <c r="I258" s="29">
        <v>16.78</v>
      </c>
      <c r="J258" s="29">
        <v>0.6</v>
      </c>
      <c r="K258" s="29">
        <v>2.2000000000000002</v>
      </c>
      <c r="L258" s="29">
        <v>28.41</v>
      </c>
      <c r="M258" s="29">
        <v>1.2</v>
      </c>
      <c r="N258" s="29">
        <v>20.440000000000001</v>
      </c>
      <c r="O258" s="29">
        <v>0.8</v>
      </c>
    </row>
    <row r="259" spans="1:15" ht="31.2">
      <c r="A259" s="9">
        <v>140</v>
      </c>
      <c r="B259" s="9" t="s">
        <v>76</v>
      </c>
      <c r="C259" s="9">
        <v>250</v>
      </c>
      <c r="D259" s="26">
        <v>3.61</v>
      </c>
      <c r="E259" s="26">
        <v>7.77</v>
      </c>
      <c r="F259" s="26">
        <v>18.760000000000002</v>
      </c>
      <c r="G259" s="26">
        <v>159.6</v>
      </c>
      <c r="H259" s="26">
        <v>0.05</v>
      </c>
      <c r="I259" s="26">
        <v>4</v>
      </c>
      <c r="J259" s="26">
        <v>50</v>
      </c>
      <c r="K259" s="26">
        <v>0.4</v>
      </c>
      <c r="L259" s="26">
        <v>9.6</v>
      </c>
      <c r="M259" s="26">
        <v>31.2</v>
      </c>
      <c r="N259" s="26">
        <v>12.1</v>
      </c>
      <c r="O259" s="26">
        <v>0.5</v>
      </c>
    </row>
    <row r="260" spans="1:15" ht="31.2">
      <c r="A260" s="25">
        <v>253</v>
      </c>
      <c r="B260" s="25" t="s">
        <v>53</v>
      </c>
      <c r="C260" s="25">
        <v>75</v>
      </c>
      <c r="D260" s="26">
        <v>19.86</v>
      </c>
      <c r="E260" s="26">
        <v>8.1</v>
      </c>
      <c r="F260" s="26">
        <v>3.8</v>
      </c>
      <c r="G260" s="26">
        <v>141</v>
      </c>
      <c r="H260" s="26">
        <v>0.2</v>
      </c>
      <c r="I260" s="26">
        <v>0.9</v>
      </c>
      <c r="J260" s="26">
        <v>30</v>
      </c>
      <c r="K260" s="26">
        <v>0.16</v>
      </c>
      <c r="L260" s="26">
        <v>20</v>
      </c>
      <c r="M260" s="26">
        <v>145</v>
      </c>
      <c r="N260" s="26">
        <v>13</v>
      </c>
      <c r="O260" s="26">
        <v>0.8</v>
      </c>
    </row>
    <row r="261" spans="1:15" ht="15.6">
      <c r="A261" s="30">
        <v>511</v>
      </c>
      <c r="B261" s="30" t="s">
        <v>54</v>
      </c>
      <c r="C261" s="30">
        <v>150</v>
      </c>
      <c r="D261" s="29">
        <v>1.7849999999999999</v>
      </c>
      <c r="E261" s="29">
        <v>3.32</v>
      </c>
      <c r="F261" s="29">
        <v>14.6</v>
      </c>
      <c r="G261" s="29">
        <v>108.75</v>
      </c>
      <c r="H261" s="29">
        <v>1.4999999999999999E-2</v>
      </c>
      <c r="I261" s="29">
        <v>0</v>
      </c>
      <c r="J261" s="29">
        <v>1.4999999999999999E-2</v>
      </c>
      <c r="K261" s="29">
        <v>3.7499999999999999E-2</v>
      </c>
      <c r="L261" s="29">
        <v>0.58499999999999996</v>
      </c>
      <c r="M261" s="29">
        <v>29.55</v>
      </c>
      <c r="N261" s="29">
        <v>9.32</v>
      </c>
      <c r="O261" s="29">
        <v>0.22500000000000001</v>
      </c>
    </row>
    <row r="262" spans="1:15" ht="15.6">
      <c r="A262" s="25">
        <v>354</v>
      </c>
      <c r="B262" s="25" t="s">
        <v>55</v>
      </c>
      <c r="C262" s="25">
        <v>200</v>
      </c>
      <c r="D262" s="26">
        <v>0.9</v>
      </c>
      <c r="E262" s="26">
        <v>0</v>
      </c>
      <c r="F262" s="26">
        <v>26.7</v>
      </c>
      <c r="G262" s="26">
        <v>101</v>
      </c>
      <c r="H262" s="26">
        <v>0.01</v>
      </c>
      <c r="I262" s="26">
        <v>60</v>
      </c>
      <c r="J262" s="26">
        <v>0</v>
      </c>
      <c r="K262" s="26">
        <v>0.02</v>
      </c>
      <c r="L262" s="26">
        <v>16</v>
      </c>
      <c r="M262" s="26">
        <v>13</v>
      </c>
      <c r="N262" s="26">
        <v>8</v>
      </c>
      <c r="O262" s="26">
        <v>0.3</v>
      </c>
    </row>
    <row r="263" spans="1:15" ht="15.6">
      <c r="A263" s="9"/>
      <c r="B263" s="9" t="s">
        <v>2</v>
      </c>
      <c r="C263" s="1">
        <v>30</v>
      </c>
      <c r="D263" s="1">
        <v>4.5</v>
      </c>
      <c r="E263" s="1">
        <v>1.2</v>
      </c>
      <c r="F263" s="1">
        <v>14.6</v>
      </c>
      <c r="G263" s="1">
        <v>70</v>
      </c>
      <c r="H263" s="1">
        <v>0.08</v>
      </c>
      <c r="I263" s="1">
        <v>0</v>
      </c>
      <c r="J263" s="1">
        <v>0</v>
      </c>
      <c r="K263" s="1">
        <v>0.03</v>
      </c>
      <c r="L263" s="1">
        <v>12</v>
      </c>
      <c r="M263" s="1">
        <v>44</v>
      </c>
      <c r="N263" s="1">
        <v>17</v>
      </c>
      <c r="O263" s="1">
        <v>1</v>
      </c>
    </row>
    <row r="264" spans="1:15" ht="31.2">
      <c r="A264" s="9"/>
      <c r="B264" s="30" t="s">
        <v>147</v>
      </c>
      <c r="C264" s="9">
        <v>30</v>
      </c>
      <c r="D264" s="9">
        <v>2.5499999999999998</v>
      </c>
      <c r="E264" s="9">
        <v>0.99</v>
      </c>
      <c r="F264" s="9">
        <v>12.75</v>
      </c>
      <c r="G264" s="9">
        <v>77.400000000000006</v>
      </c>
      <c r="H264" s="9">
        <v>0.434</v>
      </c>
      <c r="I264" s="9">
        <v>0.4</v>
      </c>
      <c r="J264" s="9">
        <v>0</v>
      </c>
      <c r="K264" s="9">
        <v>0.33500000000000002</v>
      </c>
      <c r="L264" s="9">
        <v>73</v>
      </c>
      <c r="M264" s="9">
        <v>51</v>
      </c>
      <c r="N264" s="9">
        <v>40</v>
      </c>
      <c r="O264" s="9">
        <v>2.83</v>
      </c>
    </row>
    <row r="265" spans="1:15" ht="15.6">
      <c r="A265" s="9"/>
      <c r="B265" s="10" t="s">
        <v>26</v>
      </c>
      <c r="C265" s="9"/>
      <c r="D265" s="31">
        <f>SUM(D258:D264)</f>
        <v>33.884999999999998</v>
      </c>
      <c r="E265" s="78">
        <f t="shared" ref="E265:O265" si="9">SUM(E258:E264)</f>
        <v>27.459999999999997</v>
      </c>
      <c r="F265" s="78">
        <f t="shared" si="9"/>
        <v>98.13</v>
      </c>
      <c r="G265" s="78">
        <f t="shared" si="9"/>
        <v>742.91</v>
      </c>
      <c r="H265" s="78">
        <f t="shared" si="9"/>
        <v>4.8889999999999993</v>
      </c>
      <c r="I265" s="78">
        <f t="shared" si="9"/>
        <v>82.080000000000013</v>
      </c>
      <c r="J265" s="78">
        <f t="shared" si="9"/>
        <v>80.614999999999995</v>
      </c>
      <c r="K265" s="78">
        <f t="shared" si="9"/>
        <v>3.1825000000000001</v>
      </c>
      <c r="L265" s="78">
        <f t="shared" si="9"/>
        <v>159.595</v>
      </c>
      <c r="M265" s="78">
        <f t="shared" si="9"/>
        <v>314.95000000000005</v>
      </c>
      <c r="N265" s="78">
        <f t="shared" si="9"/>
        <v>119.86</v>
      </c>
      <c r="O265" s="78">
        <f t="shared" si="9"/>
        <v>6.4550000000000001</v>
      </c>
    </row>
    <row r="267" spans="1:15" ht="15.6">
      <c r="A267" s="20"/>
    </row>
  </sheetData>
  <mergeCells count="191">
    <mergeCell ref="L249:O252"/>
    <mergeCell ref="H253:H255"/>
    <mergeCell ref="I253:I255"/>
    <mergeCell ref="J253:J255"/>
    <mergeCell ref="K253:K255"/>
    <mergeCell ref="L253:L255"/>
    <mergeCell ref="M253:M255"/>
    <mergeCell ref="N253:N255"/>
    <mergeCell ref="O253:O255"/>
    <mergeCell ref="A248:B248"/>
    <mergeCell ref="A249:A255"/>
    <mergeCell ref="B249:B255"/>
    <mergeCell ref="C249:C255"/>
    <mergeCell ref="D249:D255"/>
    <mergeCell ref="E249:E255"/>
    <mergeCell ref="F249:F255"/>
    <mergeCell ref="G249:G255"/>
    <mergeCell ref="H249:K252"/>
    <mergeCell ref="L216:O219"/>
    <mergeCell ref="H220:H222"/>
    <mergeCell ref="I220:I222"/>
    <mergeCell ref="J220:J222"/>
    <mergeCell ref="K220:K222"/>
    <mergeCell ref="L220:L222"/>
    <mergeCell ref="M220:M222"/>
    <mergeCell ref="N220:N222"/>
    <mergeCell ref="O220:O222"/>
    <mergeCell ref="A215:B215"/>
    <mergeCell ref="A216:A222"/>
    <mergeCell ref="B216:B222"/>
    <mergeCell ref="C216:C222"/>
    <mergeCell ref="D216:D222"/>
    <mergeCell ref="E216:E222"/>
    <mergeCell ref="F216:F222"/>
    <mergeCell ref="G216:G222"/>
    <mergeCell ref="H216:K219"/>
    <mergeCell ref="L177:O180"/>
    <mergeCell ref="L181:L183"/>
    <mergeCell ref="M181:M183"/>
    <mergeCell ref="N181:N183"/>
    <mergeCell ref="O181:O183"/>
    <mergeCell ref="A195:O195"/>
    <mergeCell ref="A196:A202"/>
    <mergeCell ref="B196:B202"/>
    <mergeCell ref="C196:C202"/>
    <mergeCell ref="D196:D202"/>
    <mergeCell ref="E196:E202"/>
    <mergeCell ref="F196:F202"/>
    <mergeCell ref="G196:G202"/>
    <mergeCell ref="H196:K199"/>
    <mergeCell ref="L196:O199"/>
    <mergeCell ref="H200:H202"/>
    <mergeCell ref="I200:I202"/>
    <mergeCell ref="J200:J202"/>
    <mergeCell ref="K200:K202"/>
    <mergeCell ref="L200:L202"/>
    <mergeCell ref="M200:M202"/>
    <mergeCell ref="N200:N202"/>
    <mergeCell ref="O200:O202"/>
    <mergeCell ref="A176:B176"/>
    <mergeCell ref="A177:A183"/>
    <mergeCell ref="B177:B183"/>
    <mergeCell ref="C177:C183"/>
    <mergeCell ref="D177:D183"/>
    <mergeCell ref="E177:E183"/>
    <mergeCell ref="F177:F183"/>
    <mergeCell ref="G177:G183"/>
    <mergeCell ref="H177:K180"/>
    <mergeCell ref="H181:H183"/>
    <mergeCell ref="I181:I183"/>
    <mergeCell ref="J181:J183"/>
    <mergeCell ref="K181:K183"/>
    <mergeCell ref="A118:A124"/>
    <mergeCell ref="B118:B124"/>
    <mergeCell ref="C118:C124"/>
    <mergeCell ref="D118:D124"/>
    <mergeCell ref="E118:E124"/>
    <mergeCell ref="F118:F124"/>
    <mergeCell ref="A117:B117"/>
    <mergeCell ref="N151:N153"/>
    <mergeCell ref="O151:O153"/>
    <mergeCell ref="A146:B146"/>
    <mergeCell ref="A147:A153"/>
    <mergeCell ref="B147:B153"/>
    <mergeCell ref="C147:C153"/>
    <mergeCell ref="D147:D153"/>
    <mergeCell ref="E147:E153"/>
    <mergeCell ref="F147:F153"/>
    <mergeCell ref="G147:G153"/>
    <mergeCell ref="H147:K150"/>
    <mergeCell ref="H151:H153"/>
    <mergeCell ref="I151:I153"/>
    <mergeCell ref="J151:J153"/>
    <mergeCell ref="K151:K153"/>
    <mergeCell ref="H59:K62"/>
    <mergeCell ref="G118:G124"/>
    <mergeCell ref="H118:K121"/>
    <mergeCell ref="I122:I124"/>
    <mergeCell ref="J122:J124"/>
    <mergeCell ref="K122:K124"/>
    <mergeCell ref="H63:H65"/>
    <mergeCell ref="I63:I65"/>
    <mergeCell ref="J63:J65"/>
    <mergeCell ref="K63:K65"/>
    <mergeCell ref="I92:I94"/>
    <mergeCell ref="J92:J94"/>
    <mergeCell ref="K92:K94"/>
    <mergeCell ref="A88:A94"/>
    <mergeCell ref="B88:B94"/>
    <mergeCell ref="C88:C94"/>
    <mergeCell ref="D88:D94"/>
    <mergeCell ref="E88:E94"/>
    <mergeCell ref="F88:F94"/>
    <mergeCell ref="H30:K33"/>
    <mergeCell ref="L30:O33"/>
    <mergeCell ref="L63:L65"/>
    <mergeCell ref="M63:M65"/>
    <mergeCell ref="N63:N65"/>
    <mergeCell ref="O63:O65"/>
    <mergeCell ref="H34:H36"/>
    <mergeCell ref="I34:I36"/>
    <mergeCell ref="J34:J36"/>
    <mergeCell ref="K34:K36"/>
    <mergeCell ref="L34:L36"/>
    <mergeCell ref="M34:M36"/>
    <mergeCell ref="N34:N36"/>
    <mergeCell ref="O34:O36"/>
    <mergeCell ref="L59:O62"/>
    <mergeCell ref="L88:O91"/>
    <mergeCell ref="L92:L94"/>
    <mergeCell ref="G59:G65"/>
    <mergeCell ref="M92:M94"/>
    <mergeCell ref="N92:N94"/>
    <mergeCell ref="O92:O94"/>
    <mergeCell ref="G88:G94"/>
    <mergeCell ref="H88:K91"/>
    <mergeCell ref="H92:H94"/>
    <mergeCell ref="A10:A16"/>
    <mergeCell ref="B10:B16"/>
    <mergeCell ref="C10:C16"/>
    <mergeCell ref="D10:D16"/>
    <mergeCell ref="E10:E16"/>
    <mergeCell ref="F10:F16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O14:O16"/>
    <mergeCell ref="A87:B87"/>
    <mergeCell ref="L147:O150"/>
    <mergeCell ref="L151:L153"/>
    <mergeCell ref="M151:M153"/>
    <mergeCell ref="A29:B29"/>
    <mergeCell ref="A30:A36"/>
    <mergeCell ref="B30:B36"/>
    <mergeCell ref="C30:C36"/>
    <mergeCell ref="D30:D36"/>
    <mergeCell ref="E30:E36"/>
    <mergeCell ref="F30:F36"/>
    <mergeCell ref="A58:B58"/>
    <mergeCell ref="A59:A65"/>
    <mergeCell ref="B59:B65"/>
    <mergeCell ref="C59:C65"/>
    <mergeCell ref="D59:D65"/>
    <mergeCell ref="E59:E65"/>
    <mergeCell ref="F59:F65"/>
    <mergeCell ref="L118:O121"/>
    <mergeCell ref="H122:H124"/>
    <mergeCell ref="L122:L124"/>
    <mergeCell ref="M122:M124"/>
    <mergeCell ref="N122:N124"/>
    <mergeCell ref="O122:O124"/>
    <mergeCell ref="G30:G36"/>
    <mergeCell ref="A6:O6"/>
    <mergeCell ref="B7:O8"/>
    <mergeCell ref="A1:D1"/>
    <mergeCell ref="K1:O1"/>
    <mergeCell ref="A2:D2"/>
    <mergeCell ref="K2:O2"/>
    <mergeCell ref="A3:D3"/>
    <mergeCell ref="K3:O3"/>
    <mergeCell ref="A4:D4"/>
    <mergeCell ref="K4:O4"/>
    <mergeCell ref="A5:D5"/>
    <mergeCell ref="K5:O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5"/>
  <sheetViews>
    <sheetView tabSelected="1" topLeftCell="A74" workbookViewId="0">
      <selection activeCell="A6" sqref="A6:O6"/>
    </sheetView>
  </sheetViews>
  <sheetFormatPr defaultRowHeight="14.4"/>
  <cols>
    <col min="2" max="2" width="24" customWidth="1"/>
    <col min="4" max="4" width="8" customWidth="1"/>
    <col min="5" max="5" width="9.88671875" customWidth="1"/>
    <col min="6" max="6" width="9.33203125" customWidth="1"/>
    <col min="7" max="7" width="7.33203125" customWidth="1"/>
    <col min="8" max="8" width="8.6640625" customWidth="1"/>
    <col min="9" max="9" width="8.88671875" customWidth="1"/>
    <col min="10" max="10" width="6.5546875" customWidth="1"/>
    <col min="11" max="11" width="7.44140625" customWidth="1"/>
    <col min="12" max="12" width="8.109375" customWidth="1"/>
    <col min="13" max="13" width="9.109375" customWidth="1"/>
    <col min="14" max="14" width="8.5546875" customWidth="1"/>
    <col min="15" max="15" width="6.5546875" customWidth="1"/>
  </cols>
  <sheetData>
    <row r="1" spans="1:15" ht="21">
      <c r="A1" s="82"/>
      <c r="B1" s="82"/>
      <c r="C1" s="82"/>
      <c r="D1" s="82"/>
      <c r="E1" s="24"/>
      <c r="F1" s="24"/>
      <c r="G1" s="24"/>
      <c r="H1" s="24"/>
      <c r="I1" s="24"/>
      <c r="J1" s="24"/>
      <c r="K1" s="82" t="s">
        <v>77</v>
      </c>
      <c r="L1" s="82"/>
      <c r="M1" s="82"/>
      <c r="N1" s="82"/>
      <c r="O1" s="82"/>
    </row>
    <row r="2" spans="1:15" ht="47.25" customHeight="1">
      <c r="A2" s="83"/>
      <c r="B2" s="83"/>
      <c r="C2" s="83"/>
      <c r="D2" s="83"/>
      <c r="E2" s="24"/>
      <c r="F2" s="24"/>
      <c r="G2" s="24"/>
      <c r="H2" s="24"/>
      <c r="I2" s="24"/>
      <c r="J2" s="24"/>
      <c r="K2" s="84" t="s">
        <v>151</v>
      </c>
      <c r="L2" s="84"/>
      <c r="M2" s="84"/>
      <c r="N2" s="84"/>
      <c r="O2" s="84"/>
    </row>
    <row r="3" spans="1:15" ht="15.6">
      <c r="A3" s="85"/>
      <c r="B3" s="85"/>
      <c r="C3" s="85"/>
      <c r="D3" s="85"/>
      <c r="E3" s="24"/>
      <c r="F3" s="24"/>
      <c r="G3" s="24"/>
      <c r="H3" s="24"/>
      <c r="I3" s="24"/>
      <c r="J3" s="24"/>
      <c r="K3" s="86"/>
      <c r="L3" s="86"/>
      <c r="M3" s="86"/>
      <c r="N3" s="86"/>
      <c r="O3" s="86"/>
    </row>
    <row r="4" spans="1:15">
      <c r="A4" s="85"/>
      <c r="B4" s="85"/>
      <c r="C4" s="85"/>
      <c r="D4" s="85"/>
      <c r="E4" s="24"/>
      <c r="F4" s="24"/>
      <c r="G4" s="24"/>
      <c r="H4" s="24"/>
      <c r="I4" s="24"/>
      <c r="J4" s="24"/>
      <c r="K4" s="85"/>
      <c r="L4" s="85"/>
      <c r="M4" s="85"/>
      <c r="N4" s="85"/>
      <c r="O4" s="85"/>
    </row>
    <row r="5" spans="1:15">
      <c r="A5" s="87"/>
      <c r="B5" s="87"/>
      <c r="C5" s="87"/>
      <c r="D5" s="87"/>
      <c r="K5" s="87"/>
      <c r="L5" s="87"/>
      <c r="M5" s="87"/>
      <c r="N5" s="87"/>
      <c r="O5" s="87"/>
    </row>
    <row r="6" spans="1:15" ht="50.25" customHeight="1">
      <c r="A6" s="79" t="s">
        <v>152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>
      <c r="B7" s="84" t="s">
        <v>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5.6">
      <c r="B9" s="64" t="s">
        <v>133</v>
      </c>
    </row>
    <row r="10" spans="1:15">
      <c r="A10" s="91" t="s">
        <v>5</v>
      </c>
      <c r="B10" s="94" t="s">
        <v>6</v>
      </c>
      <c r="C10" s="91" t="s">
        <v>7</v>
      </c>
      <c r="D10" s="94" t="s">
        <v>138</v>
      </c>
      <c r="E10" s="94" t="s">
        <v>9</v>
      </c>
      <c r="F10" s="91" t="s">
        <v>10</v>
      </c>
      <c r="G10" s="91" t="s">
        <v>11</v>
      </c>
      <c r="H10" s="97" t="s">
        <v>12</v>
      </c>
      <c r="I10" s="98"/>
      <c r="J10" s="98"/>
      <c r="K10" s="99"/>
      <c r="L10" s="97" t="s">
        <v>13</v>
      </c>
      <c r="M10" s="98"/>
      <c r="N10" s="98"/>
      <c r="O10" s="99"/>
    </row>
    <row r="11" spans="1:15" ht="9.75" customHeight="1">
      <c r="A11" s="92"/>
      <c r="B11" s="95"/>
      <c r="C11" s="92"/>
      <c r="D11" s="95"/>
      <c r="E11" s="95"/>
      <c r="F11" s="92"/>
      <c r="G11" s="92"/>
      <c r="H11" s="100"/>
      <c r="I11" s="101"/>
      <c r="J11" s="101"/>
      <c r="K11" s="102"/>
      <c r="L11" s="100"/>
      <c r="M11" s="101"/>
      <c r="N11" s="101"/>
      <c r="O11" s="102"/>
    </row>
    <row r="12" spans="1:15" ht="7.5" customHeight="1">
      <c r="A12" s="92"/>
      <c r="B12" s="95"/>
      <c r="C12" s="92"/>
      <c r="D12" s="95"/>
      <c r="E12" s="95"/>
      <c r="F12" s="92"/>
      <c r="G12" s="92"/>
      <c r="H12" s="100"/>
      <c r="I12" s="101"/>
      <c r="J12" s="101"/>
      <c r="K12" s="102"/>
      <c r="L12" s="100"/>
      <c r="M12" s="101"/>
      <c r="N12" s="101"/>
      <c r="O12" s="102"/>
    </row>
    <row r="13" spans="1:15">
      <c r="A13" s="92"/>
      <c r="B13" s="95"/>
      <c r="C13" s="92"/>
      <c r="D13" s="95"/>
      <c r="E13" s="95"/>
      <c r="F13" s="92"/>
      <c r="G13" s="92"/>
      <c r="H13" s="103"/>
      <c r="I13" s="104"/>
      <c r="J13" s="104"/>
      <c r="K13" s="105"/>
      <c r="L13" s="103"/>
      <c r="M13" s="104"/>
      <c r="N13" s="104"/>
      <c r="O13" s="105"/>
    </row>
    <row r="14" spans="1:15">
      <c r="A14" s="92"/>
      <c r="B14" s="95"/>
      <c r="C14" s="92"/>
      <c r="D14" s="95"/>
      <c r="E14" s="95"/>
      <c r="F14" s="92"/>
      <c r="G14" s="92"/>
      <c r="H14" s="94" t="s">
        <v>14</v>
      </c>
      <c r="I14" s="94" t="s">
        <v>3</v>
      </c>
      <c r="J14" s="94" t="s">
        <v>15</v>
      </c>
      <c r="K14" s="94" t="s">
        <v>16</v>
      </c>
      <c r="L14" s="94" t="s">
        <v>17</v>
      </c>
      <c r="M14" s="94" t="s">
        <v>18</v>
      </c>
      <c r="N14" s="94" t="s">
        <v>19</v>
      </c>
      <c r="O14" s="94" t="s">
        <v>20</v>
      </c>
    </row>
    <row r="15" spans="1:15" ht="3.75" customHeight="1">
      <c r="A15" s="92"/>
      <c r="B15" s="95"/>
      <c r="C15" s="92"/>
      <c r="D15" s="95"/>
      <c r="E15" s="95"/>
      <c r="F15" s="92"/>
      <c r="G15" s="92"/>
      <c r="H15" s="95"/>
      <c r="I15" s="95"/>
      <c r="J15" s="95"/>
      <c r="K15" s="95"/>
      <c r="L15" s="95"/>
      <c r="M15" s="95"/>
      <c r="N15" s="95"/>
      <c r="O15" s="95"/>
    </row>
    <row r="16" spans="1:15" hidden="1">
      <c r="A16" s="93"/>
      <c r="B16" s="96"/>
      <c r="C16" s="93"/>
      <c r="D16" s="96"/>
      <c r="E16" s="96"/>
      <c r="F16" s="93"/>
      <c r="G16" s="93"/>
      <c r="H16" s="96"/>
      <c r="I16" s="96"/>
      <c r="J16" s="96"/>
      <c r="K16" s="96"/>
      <c r="L16" s="96"/>
      <c r="M16" s="96"/>
      <c r="N16" s="96"/>
      <c r="O16" s="96"/>
    </row>
    <row r="17" spans="1:15" ht="15.6" hidden="1">
      <c r="A17" s="5"/>
      <c r="B17" s="7" t="s">
        <v>23</v>
      </c>
      <c r="C17" s="5"/>
      <c r="D17" s="6"/>
      <c r="E17" s="6"/>
      <c r="F17" s="5"/>
      <c r="G17" s="5"/>
      <c r="H17" s="6"/>
      <c r="I17" s="6"/>
      <c r="J17" s="6"/>
      <c r="K17" s="6"/>
      <c r="L17" s="6"/>
      <c r="M17" s="6"/>
      <c r="N17" s="6"/>
      <c r="O17" s="6"/>
    </row>
    <row r="18" spans="1:15" ht="15.6">
      <c r="A18" s="9" t="s">
        <v>27</v>
      </c>
      <c r="B18" s="10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6">
      <c r="A19" s="30">
        <v>576</v>
      </c>
      <c r="B19" s="30" t="s">
        <v>84</v>
      </c>
      <c r="C19" s="30">
        <v>60</v>
      </c>
      <c r="D19" s="29">
        <v>0.66</v>
      </c>
      <c r="E19" s="29">
        <v>0.12</v>
      </c>
      <c r="F19" s="29">
        <v>2.2799999999999998</v>
      </c>
      <c r="G19" s="29">
        <v>14.4</v>
      </c>
      <c r="H19" s="29">
        <v>2</v>
      </c>
      <c r="I19" s="29">
        <v>5</v>
      </c>
      <c r="J19" s="29">
        <v>1.1000000000000001</v>
      </c>
      <c r="K19" s="29">
        <v>2.2000000000000002</v>
      </c>
      <c r="L19" s="29">
        <v>23</v>
      </c>
      <c r="M19" s="29">
        <v>1.5</v>
      </c>
      <c r="N19" s="29">
        <v>14</v>
      </c>
      <c r="O19" s="29">
        <v>0.6</v>
      </c>
    </row>
    <row r="20" spans="1:15" ht="42.75" customHeight="1">
      <c r="A20" s="9">
        <v>124</v>
      </c>
      <c r="B20" s="9" t="s">
        <v>30</v>
      </c>
      <c r="C20" s="9">
        <v>300</v>
      </c>
      <c r="D20" s="9">
        <v>8.8699999999999992</v>
      </c>
      <c r="E20" s="9">
        <v>14.5</v>
      </c>
      <c r="F20" s="9">
        <v>12.2</v>
      </c>
      <c r="G20" s="9">
        <v>243.7</v>
      </c>
      <c r="H20" s="9">
        <v>0.06</v>
      </c>
      <c r="I20" s="9">
        <v>12.9</v>
      </c>
      <c r="J20" s="9">
        <v>0</v>
      </c>
      <c r="K20" s="9">
        <v>0.09</v>
      </c>
      <c r="L20" s="9">
        <v>69.599999999999994</v>
      </c>
      <c r="M20" s="9">
        <v>240</v>
      </c>
      <c r="N20" s="9">
        <v>36</v>
      </c>
      <c r="O20" s="9">
        <v>1.5</v>
      </c>
    </row>
    <row r="21" spans="1:15" ht="31.2">
      <c r="A21" s="16" t="s">
        <v>48</v>
      </c>
      <c r="B21" s="16" t="s">
        <v>49</v>
      </c>
      <c r="C21" s="16" t="s">
        <v>43</v>
      </c>
      <c r="D21" s="3">
        <v>25.06</v>
      </c>
      <c r="E21" s="3">
        <v>20.399999999999999</v>
      </c>
      <c r="F21" s="3">
        <v>16.5</v>
      </c>
      <c r="G21" s="3">
        <v>350.5</v>
      </c>
      <c r="H21" s="3">
        <v>0.1</v>
      </c>
      <c r="I21" s="3">
        <v>0</v>
      </c>
      <c r="J21" s="3">
        <v>0</v>
      </c>
      <c r="K21" s="3">
        <v>0.16</v>
      </c>
      <c r="L21" s="3">
        <v>28</v>
      </c>
      <c r="M21" s="3">
        <v>172</v>
      </c>
      <c r="N21" s="3">
        <v>34.6</v>
      </c>
      <c r="O21" s="3">
        <v>2</v>
      </c>
    </row>
    <row r="22" spans="1:15" ht="19.5" customHeight="1">
      <c r="A22" s="16">
        <v>207</v>
      </c>
      <c r="B22" s="16" t="s">
        <v>0</v>
      </c>
      <c r="C22" s="16">
        <v>180</v>
      </c>
      <c r="D22" s="3">
        <v>9.16</v>
      </c>
      <c r="E22" s="3">
        <v>9.0399999999999991</v>
      </c>
      <c r="F22" s="3">
        <v>38.24</v>
      </c>
      <c r="G22" s="3">
        <v>270.89999999999998</v>
      </c>
      <c r="H22" s="3">
        <v>7.0000000000000007E-2</v>
      </c>
      <c r="I22" s="3">
        <v>0.04</v>
      </c>
      <c r="J22" s="3">
        <v>0</v>
      </c>
      <c r="K22" s="3">
        <v>7.0000000000000007E-2</v>
      </c>
      <c r="L22" s="3">
        <v>33.159999999999997</v>
      </c>
      <c r="M22" s="3">
        <v>40.799999999999997</v>
      </c>
      <c r="N22" s="3">
        <v>0</v>
      </c>
      <c r="O22" s="3">
        <v>0.63</v>
      </c>
    </row>
    <row r="23" spans="1:15" ht="28.5" customHeight="1">
      <c r="A23" s="16">
        <v>360</v>
      </c>
      <c r="B23" s="16" t="s">
        <v>74</v>
      </c>
      <c r="C23" s="16">
        <v>200</v>
      </c>
      <c r="D23" s="17">
        <v>0.06</v>
      </c>
      <c r="E23" s="17" t="s">
        <v>33</v>
      </c>
      <c r="F23" s="17">
        <v>24.94</v>
      </c>
      <c r="G23" s="17">
        <v>100</v>
      </c>
      <c r="H23" s="17">
        <v>0.01</v>
      </c>
      <c r="I23" s="17">
        <v>70</v>
      </c>
      <c r="J23" s="17">
        <v>0</v>
      </c>
      <c r="K23" s="17">
        <v>0.02</v>
      </c>
      <c r="L23" s="17">
        <v>16</v>
      </c>
      <c r="M23" s="17">
        <v>13</v>
      </c>
      <c r="N23" s="17">
        <v>8</v>
      </c>
      <c r="O23" s="17">
        <v>0.3</v>
      </c>
    </row>
    <row r="24" spans="1:15" ht="30.75" customHeight="1">
      <c r="A24" s="1"/>
      <c r="B24" s="3" t="s">
        <v>146</v>
      </c>
      <c r="C24" s="1">
        <v>30</v>
      </c>
      <c r="D24" s="1">
        <v>4.5</v>
      </c>
      <c r="E24" s="1">
        <v>1.2</v>
      </c>
      <c r="F24" s="1">
        <v>14.6</v>
      </c>
      <c r="G24" s="1">
        <v>70</v>
      </c>
      <c r="H24" s="1">
        <v>0.08</v>
      </c>
      <c r="I24" s="1">
        <v>0</v>
      </c>
      <c r="J24" s="1">
        <v>0</v>
      </c>
      <c r="K24" s="1">
        <v>0.03</v>
      </c>
      <c r="L24" s="1">
        <v>12</v>
      </c>
      <c r="M24" s="1">
        <v>44</v>
      </c>
      <c r="N24" s="1">
        <v>17</v>
      </c>
      <c r="O24" s="1">
        <v>1</v>
      </c>
    </row>
    <row r="25" spans="1:15" ht="15.6">
      <c r="A25" s="1"/>
      <c r="B25" s="23" t="s">
        <v>34</v>
      </c>
      <c r="C25" s="23">
        <v>30</v>
      </c>
      <c r="D25" s="23">
        <v>2.5499999999999998</v>
      </c>
      <c r="E25" s="23">
        <v>0.99</v>
      </c>
      <c r="F25" s="23">
        <v>12.75</v>
      </c>
      <c r="G25" s="23">
        <v>77.400000000000006</v>
      </c>
      <c r="H25" s="23">
        <v>0.434</v>
      </c>
      <c r="I25" s="23">
        <v>0.4</v>
      </c>
      <c r="J25" s="23">
        <v>0</v>
      </c>
      <c r="K25" s="23">
        <v>0.33500000000000002</v>
      </c>
      <c r="L25" s="23">
        <v>73</v>
      </c>
      <c r="M25" s="23">
        <v>51</v>
      </c>
      <c r="N25" s="23">
        <v>40</v>
      </c>
      <c r="O25" s="23">
        <v>2.83</v>
      </c>
    </row>
    <row r="26" spans="1:15" ht="16.5" customHeight="1">
      <c r="A26" s="9"/>
      <c r="B26" s="16" t="s">
        <v>21</v>
      </c>
      <c r="C26" s="16">
        <v>50</v>
      </c>
      <c r="D26" s="17">
        <v>1.7</v>
      </c>
      <c r="E26" s="17">
        <v>15.1</v>
      </c>
      <c r="F26" s="17">
        <v>32.4</v>
      </c>
      <c r="G26" s="17">
        <v>265</v>
      </c>
      <c r="H26" s="17">
        <v>0.05</v>
      </c>
      <c r="I26" s="17">
        <v>0</v>
      </c>
      <c r="J26" s="17">
        <v>6</v>
      </c>
      <c r="K26" s="17">
        <v>0.02</v>
      </c>
      <c r="L26" s="17">
        <v>8</v>
      </c>
      <c r="M26" s="17">
        <v>42</v>
      </c>
      <c r="N26" s="17">
        <v>6</v>
      </c>
      <c r="O26" s="17">
        <v>0.6</v>
      </c>
    </row>
    <row r="27" spans="1:15" ht="15" customHeight="1">
      <c r="A27" s="9"/>
      <c r="B27" s="10" t="s">
        <v>26</v>
      </c>
      <c r="C27" s="11"/>
      <c r="D27" s="21">
        <f>SUM(D19:D26)</f>
        <v>52.56</v>
      </c>
      <c r="E27" s="78">
        <f t="shared" ref="E27:O27" si="0">SUM(E19:E26)</f>
        <v>61.35</v>
      </c>
      <c r="F27" s="78">
        <f t="shared" si="0"/>
        <v>153.91</v>
      </c>
      <c r="G27" s="78">
        <f t="shared" si="0"/>
        <v>1391.9</v>
      </c>
      <c r="H27" s="78">
        <f t="shared" si="0"/>
        <v>2.8039999999999998</v>
      </c>
      <c r="I27" s="78">
        <f t="shared" si="0"/>
        <v>88.34</v>
      </c>
      <c r="J27" s="78">
        <f t="shared" si="0"/>
        <v>7.1</v>
      </c>
      <c r="K27" s="78">
        <f t="shared" si="0"/>
        <v>2.9249999999999998</v>
      </c>
      <c r="L27" s="78">
        <f t="shared" si="0"/>
        <v>262.76</v>
      </c>
      <c r="M27" s="78">
        <f t="shared" si="0"/>
        <v>604.29999999999995</v>
      </c>
      <c r="N27" s="78">
        <f t="shared" si="0"/>
        <v>155.6</v>
      </c>
      <c r="O27" s="78">
        <f t="shared" si="0"/>
        <v>9.4599999999999991</v>
      </c>
    </row>
    <row r="28" spans="1:15" ht="15.6" hidden="1">
      <c r="A28" s="2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6" hidden="1">
      <c r="A29" s="2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01.25" customHeight="1">
      <c r="A30" s="2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52.5" customHeight="1">
      <c r="A31" s="108" t="s">
        <v>36</v>
      </c>
      <c r="B31" s="10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13" t="s">
        <v>5</v>
      </c>
      <c r="B32" s="110" t="s">
        <v>6</v>
      </c>
      <c r="C32" s="113" t="s">
        <v>7</v>
      </c>
      <c r="D32" s="110" t="s">
        <v>8</v>
      </c>
      <c r="E32" s="110" t="s">
        <v>9</v>
      </c>
      <c r="F32" s="113" t="s">
        <v>10</v>
      </c>
      <c r="G32" s="113" t="s">
        <v>11</v>
      </c>
      <c r="H32" s="118" t="s">
        <v>12</v>
      </c>
      <c r="I32" s="119"/>
      <c r="J32" s="119"/>
      <c r="K32" s="120"/>
      <c r="L32" s="118" t="s">
        <v>13</v>
      </c>
      <c r="M32" s="119"/>
      <c r="N32" s="119"/>
      <c r="O32" s="120"/>
    </row>
    <row r="33" spans="1:15">
      <c r="A33" s="114"/>
      <c r="B33" s="111"/>
      <c r="C33" s="114"/>
      <c r="D33" s="111"/>
      <c r="E33" s="111"/>
      <c r="F33" s="114"/>
      <c r="G33" s="114"/>
      <c r="H33" s="121"/>
      <c r="I33" s="122"/>
      <c r="J33" s="122"/>
      <c r="K33" s="123"/>
      <c r="L33" s="121"/>
      <c r="M33" s="122"/>
      <c r="N33" s="122"/>
      <c r="O33" s="123"/>
    </row>
    <row r="34" spans="1:15">
      <c r="A34" s="114"/>
      <c r="B34" s="111"/>
      <c r="C34" s="114"/>
      <c r="D34" s="111"/>
      <c r="E34" s="111"/>
      <c r="F34" s="114"/>
      <c r="G34" s="114"/>
      <c r="H34" s="121"/>
      <c r="I34" s="122"/>
      <c r="J34" s="122"/>
      <c r="K34" s="123"/>
      <c r="L34" s="121"/>
      <c r="M34" s="122"/>
      <c r="N34" s="122"/>
      <c r="O34" s="123"/>
    </row>
    <row r="35" spans="1:15">
      <c r="A35" s="114"/>
      <c r="B35" s="111"/>
      <c r="C35" s="114"/>
      <c r="D35" s="111"/>
      <c r="E35" s="111"/>
      <c r="F35" s="114"/>
      <c r="G35" s="114"/>
      <c r="H35" s="124"/>
      <c r="I35" s="125"/>
      <c r="J35" s="125"/>
      <c r="K35" s="126"/>
      <c r="L35" s="124"/>
      <c r="M35" s="125"/>
      <c r="N35" s="125"/>
      <c r="O35" s="126"/>
    </row>
    <row r="36" spans="1:15">
      <c r="A36" s="114"/>
      <c r="B36" s="111"/>
      <c r="C36" s="114"/>
      <c r="D36" s="111"/>
      <c r="E36" s="111"/>
      <c r="F36" s="114"/>
      <c r="G36" s="114"/>
      <c r="H36" s="110" t="s">
        <v>14</v>
      </c>
      <c r="I36" s="110" t="s">
        <v>3</v>
      </c>
      <c r="J36" s="110" t="s">
        <v>15</v>
      </c>
      <c r="K36" s="110" t="s">
        <v>16</v>
      </c>
      <c r="L36" s="110" t="s">
        <v>17</v>
      </c>
      <c r="M36" s="110" t="s">
        <v>18</v>
      </c>
      <c r="N36" s="110" t="s">
        <v>19</v>
      </c>
      <c r="O36" s="110" t="s">
        <v>20</v>
      </c>
    </row>
    <row r="37" spans="1:15">
      <c r="A37" s="114"/>
      <c r="B37" s="111"/>
      <c r="C37" s="114"/>
      <c r="D37" s="111"/>
      <c r="E37" s="111"/>
      <c r="F37" s="114"/>
      <c r="G37" s="114"/>
      <c r="H37" s="111"/>
      <c r="I37" s="111"/>
      <c r="J37" s="111"/>
      <c r="K37" s="111"/>
      <c r="L37" s="111"/>
      <c r="M37" s="111"/>
      <c r="N37" s="111"/>
      <c r="O37" s="111"/>
    </row>
    <row r="38" spans="1:15">
      <c r="A38" s="115"/>
      <c r="B38" s="112"/>
      <c r="C38" s="115"/>
      <c r="D38" s="112"/>
      <c r="E38" s="112"/>
      <c r="F38" s="115"/>
      <c r="G38" s="115"/>
      <c r="H38" s="112"/>
      <c r="I38" s="112"/>
      <c r="J38" s="112"/>
      <c r="K38" s="112"/>
      <c r="L38" s="112"/>
      <c r="M38" s="112"/>
      <c r="N38" s="112"/>
      <c r="O38" s="112"/>
    </row>
    <row r="39" spans="1:15">
      <c r="A39" s="3">
        <v>1</v>
      </c>
      <c r="B39" s="3">
        <v>2</v>
      </c>
      <c r="C39" s="3">
        <v>3</v>
      </c>
      <c r="D39" s="3">
        <v>4</v>
      </c>
      <c r="E39" s="3">
        <v>5</v>
      </c>
      <c r="F39" s="3">
        <v>6</v>
      </c>
      <c r="G39" s="3">
        <v>7</v>
      </c>
      <c r="H39" s="3">
        <v>8</v>
      </c>
      <c r="I39" s="3">
        <v>9</v>
      </c>
      <c r="J39" s="3">
        <v>10</v>
      </c>
      <c r="K39" s="3">
        <v>11</v>
      </c>
      <c r="L39" s="3">
        <v>12</v>
      </c>
      <c r="M39" s="3">
        <v>13</v>
      </c>
      <c r="N39" s="3">
        <v>14</v>
      </c>
      <c r="O39" s="3">
        <v>15</v>
      </c>
    </row>
    <row r="40" spans="1:15">
      <c r="A40" s="3"/>
      <c r="B40" s="63" t="s">
        <v>28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6">
      <c r="A41" s="30">
        <v>2</v>
      </c>
      <c r="B41" s="30" t="s">
        <v>143</v>
      </c>
      <c r="C41" s="30">
        <v>60</v>
      </c>
      <c r="D41" s="29">
        <v>0.68</v>
      </c>
      <c r="E41" s="29">
        <v>6.08</v>
      </c>
      <c r="F41" s="29">
        <v>6.92</v>
      </c>
      <c r="G41" s="29">
        <v>85.16</v>
      </c>
      <c r="H41" s="29">
        <v>4.0999999999999996</v>
      </c>
      <c r="I41" s="29">
        <v>16.78</v>
      </c>
      <c r="J41" s="29">
        <v>0.6</v>
      </c>
      <c r="K41" s="29">
        <v>2.2000000000000002</v>
      </c>
      <c r="L41" s="29">
        <v>28.41</v>
      </c>
      <c r="M41" s="29">
        <v>1.2</v>
      </c>
      <c r="N41" s="29">
        <v>20.440000000000001</v>
      </c>
      <c r="O41" s="29">
        <v>0.8</v>
      </c>
    </row>
    <row r="42" spans="1:15" ht="28.5" customHeight="1">
      <c r="A42" s="3">
        <v>139</v>
      </c>
      <c r="B42" s="3" t="s">
        <v>70</v>
      </c>
      <c r="C42" s="3">
        <v>300</v>
      </c>
      <c r="D42" s="3">
        <v>10.7</v>
      </c>
      <c r="E42" s="3">
        <v>19.8</v>
      </c>
      <c r="F42" s="3">
        <v>28.4</v>
      </c>
      <c r="G42" s="3">
        <v>348</v>
      </c>
      <c r="H42" s="3">
        <v>8.9</v>
      </c>
      <c r="I42" s="3">
        <v>1.2</v>
      </c>
      <c r="J42" s="3">
        <v>0.05</v>
      </c>
      <c r="K42" s="3">
        <v>8.1999999999999993</v>
      </c>
      <c r="L42" s="3">
        <v>98.4</v>
      </c>
      <c r="M42" s="3">
        <v>393</v>
      </c>
      <c r="N42" s="3">
        <v>67.599999999999994</v>
      </c>
      <c r="O42" s="3">
        <v>2.6</v>
      </c>
    </row>
    <row r="43" spans="1:15" ht="36" customHeight="1">
      <c r="A43" s="3">
        <v>253</v>
      </c>
      <c r="B43" s="3" t="s">
        <v>53</v>
      </c>
      <c r="C43" s="3">
        <v>80</v>
      </c>
      <c r="D43" s="3">
        <v>10.6</v>
      </c>
      <c r="E43" s="3">
        <v>5.4</v>
      </c>
      <c r="F43" s="3">
        <v>5.6</v>
      </c>
      <c r="G43" s="3">
        <v>115</v>
      </c>
      <c r="H43" s="3">
        <v>0.2</v>
      </c>
      <c r="I43" s="3">
        <v>0</v>
      </c>
      <c r="J43" s="3">
        <v>30</v>
      </c>
      <c r="K43" s="3">
        <v>0.16</v>
      </c>
      <c r="L43" s="3">
        <v>424.5</v>
      </c>
      <c r="M43" s="3">
        <v>145</v>
      </c>
      <c r="N43" s="3">
        <v>7.5</v>
      </c>
      <c r="O43" s="3">
        <v>0.4</v>
      </c>
    </row>
    <row r="44" spans="1:15" ht="25.5" customHeight="1">
      <c r="A44" s="3">
        <v>508</v>
      </c>
      <c r="B44" s="3" t="s">
        <v>1</v>
      </c>
      <c r="C44" s="3">
        <v>180</v>
      </c>
      <c r="D44" s="3">
        <v>11.1</v>
      </c>
      <c r="E44" s="3">
        <v>2.76</v>
      </c>
      <c r="F44" s="3">
        <v>79.08</v>
      </c>
      <c r="G44" s="3">
        <v>394</v>
      </c>
      <c r="H44" s="3">
        <v>0.09</v>
      </c>
      <c r="I44" s="3">
        <v>0</v>
      </c>
      <c r="J44" s="3">
        <v>0</v>
      </c>
      <c r="K44" s="3">
        <v>0.05</v>
      </c>
      <c r="L44" s="3">
        <v>14.4</v>
      </c>
      <c r="M44" s="3">
        <v>86.4</v>
      </c>
      <c r="N44" s="3">
        <v>58.8</v>
      </c>
      <c r="O44" s="3">
        <v>1.9</v>
      </c>
    </row>
    <row r="45" spans="1:15" ht="21" customHeight="1">
      <c r="A45" s="3">
        <v>639</v>
      </c>
      <c r="B45" s="3" t="s">
        <v>41</v>
      </c>
      <c r="C45" s="3">
        <v>200</v>
      </c>
      <c r="D45" s="3">
        <v>8.1</v>
      </c>
      <c r="E45" s="3">
        <v>1.2</v>
      </c>
      <c r="F45" s="3">
        <v>42</v>
      </c>
      <c r="G45" s="3">
        <v>120</v>
      </c>
      <c r="H45" s="3">
        <v>0.02</v>
      </c>
      <c r="I45" s="3">
        <v>70</v>
      </c>
      <c r="J45" s="3">
        <v>0</v>
      </c>
      <c r="K45" s="3">
        <v>0</v>
      </c>
      <c r="L45" s="3">
        <v>12</v>
      </c>
      <c r="M45" s="3">
        <v>4</v>
      </c>
      <c r="N45" s="3">
        <v>4</v>
      </c>
      <c r="O45" s="3">
        <v>0.8</v>
      </c>
    </row>
    <row r="46" spans="1:15" ht="24" customHeight="1">
      <c r="A46" s="3"/>
      <c r="B46" s="3" t="s">
        <v>2</v>
      </c>
      <c r="C46" s="1">
        <v>30</v>
      </c>
      <c r="D46" s="1">
        <v>4.5</v>
      </c>
      <c r="E46" s="1">
        <v>1.2</v>
      </c>
      <c r="F46" s="1">
        <v>14.6</v>
      </c>
      <c r="G46" s="1">
        <v>70</v>
      </c>
      <c r="H46" s="1">
        <v>0.08</v>
      </c>
      <c r="I46" s="1">
        <v>0</v>
      </c>
      <c r="J46" s="1">
        <v>0</v>
      </c>
      <c r="K46" s="1">
        <v>0.03</v>
      </c>
      <c r="L46" s="1">
        <v>12</v>
      </c>
      <c r="M46" s="1">
        <v>44</v>
      </c>
      <c r="N46" s="1">
        <v>17</v>
      </c>
      <c r="O46" s="1">
        <v>1</v>
      </c>
    </row>
    <row r="47" spans="1:15" ht="33.75" customHeight="1">
      <c r="A47" s="3"/>
      <c r="B47" s="3" t="s">
        <v>147</v>
      </c>
      <c r="C47" s="3">
        <v>30</v>
      </c>
      <c r="D47" s="3">
        <v>2.5499999999999998</v>
      </c>
      <c r="E47" s="3">
        <v>0.99</v>
      </c>
      <c r="F47" s="3">
        <v>12.75</v>
      </c>
      <c r="G47" s="3">
        <v>77.400000000000006</v>
      </c>
      <c r="H47" s="3">
        <v>0.434</v>
      </c>
      <c r="I47" s="3">
        <v>0.4</v>
      </c>
      <c r="J47" s="3">
        <v>0</v>
      </c>
      <c r="K47" s="3">
        <v>0.33500000000000002</v>
      </c>
      <c r="L47" s="3">
        <v>73</v>
      </c>
      <c r="M47" s="3">
        <v>51</v>
      </c>
      <c r="N47" s="3">
        <v>40</v>
      </c>
      <c r="O47" s="3">
        <v>2.83</v>
      </c>
    </row>
    <row r="48" spans="1:15" ht="20.25" customHeight="1">
      <c r="A48" s="3"/>
      <c r="B48" s="63" t="s">
        <v>26</v>
      </c>
      <c r="C48" s="63"/>
      <c r="D48" s="63">
        <f>SUM(D41:D47)</f>
        <v>48.23</v>
      </c>
      <c r="E48" s="78">
        <f t="shared" ref="E48:O48" si="1">SUM(E41:E47)</f>
        <v>37.430000000000007</v>
      </c>
      <c r="F48" s="78">
        <f t="shared" si="1"/>
        <v>189.35</v>
      </c>
      <c r="G48" s="78">
        <f t="shared" si="1"/>
        <v>1209.56</v>
      </c>
      <c r="H48" s="78">
        <f t="shared" si="1"/>
        <v>13.823999999999998</v>
      </c>
      <c r="I48" s="78">
        <f t="shared" si="1"/>
        <v>88.38000000000001</v>
      </c>
      <c r="J48" s="78">
        <f t="shared" si="1"/>
        <v>30.65</v>
      </c>
      <c r="K48" s="78">
        <f t="shared" si="1"/>
        <v>10.975</v>
      </c>
      <c r="L48" s="78">
        <f t="shared" si="1"/>
        <v>662.70999999999992</v>
      </c>
      <c r="M48" s="78">
        <f t="shared" si="1"/>
        <v>724.6</v>
      </c>
      <c r="N48" s="78">
        <f t="shared" si="1"/>
        <v>215.33999999999997</v>
      </c>
      <c r="O48" s="78">
        <f t="shared" si="1"/>
        <v>10.33</v>
      </c>
    </row>
    <row r="49" spans="1:15" ht="1.5" customHeight="1">
      <c r="A49" s="6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idden="1">
      <c r="A50" s="6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idden="1">
      <c r="A51" s="6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idden="1">
      <c r="A52" s="6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>
      <c r="A53" s="6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>
      <c r="A54" s="6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>
      <c r="A55" s="6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>
      <c r="A56" s="6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A57" s="6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>
      <c r="A58" s="6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>
      <c r="A59" s="6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>
      <c r="A60" s="6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>
      <c r="A61" s="6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>
      <c r="A62" s="6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>
      <c r="A63" s="6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>
      <c r="A64" s="6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6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>
      <c r="A66" s="6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4.25" customHeight="1">
      <c r="A67" s="6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.75" customHeight="1">
      <c r="A68" s="108" t="s">
        <v>42</v>
      </c>
      <c r="B68" s="10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>
      <c r="A69" s="113" t="s">
        <v>5</v>
      </c>
      <c r="B69" s="110" t="s">
        <v>6</v>
      </c>
      <c r="C69" s="113" t="s">
        <v>7</v>
      </c>
      <c r="D69" s="110" t="s">
        <v>8</v>
      </c>
      <c r="E69" s="110" t="s">
        <v>9</v>
      </c>
      <c r="F69" s="113" t="s">
        <v>10</v>
      </c>
      <c r="G69" s="113" t="s">
        <v>11</v>
      </c>
      <c r="H69" s="118" t="s">
        <v>12</v>
      </c>
      <c r="I69" s="119"/>
      <c r="J69" s="119"/>
      <c r="K69" s="120"/>
      <c r="L69" s="118" t="s">
        <v>13</v>
      </c>
      <c r="M69" s="119"/>
      <c r="N69" s="119"/>
      <c r="O69" s="120"/>
    </row>
    <row r="70" spans="1:15">
      <c r="A70" s="114"/>
      <c r="B70" s="111"/>
      <c r="C70" s="114"/>
      <c r="D70" s="111"/>
      <c r="E70" s="111"/>
      <c r="F70" s="114"/>
      <c r="G70" s="114"/>
      <c r="H70" s="121"/>
      <c r="I70" s="122"/>
      <c r="J70" s="122"/>
      <c r="K70" s="123"/>
      <c r="L70" s="121"/>
      <c r="M70" s="122"/>
      <c r="N70" s="122"/>
      <c r="O70" s="123"/>
    </row>
    <row r="71" spans="1:15">
      <c r="A71" s="114"/>
      <c r="B71" s="111"/>
      <c r="C71" s="114"/>
      <c r="D71" s="111"/>
      <c r="E71" s="111"/>
      <c r="F71" s="114"/>
      <c r="G71" s="114"/>
      <c r="H71" s="121"/>
      <c r="I71" s="122"/>
      <c r="J71" s="122"/>
      <c r="K71" s="123"/>
      <c r="L71" s="121"/>
      <c r="M71" s="122"/>
      <c r="N71" s="122"/>
      <c r="O71" s="123"/>
    </row>
    <row r="72" spans="1:15">
      <c r="A72" s="114"/>
      <c r="B72" s="111"/>
      <c r="C72" s="114"/>
      <c r="D72" s="111"/>
      <c r="E72" s="111"/>
      <c r="F72" s="114"/>
      <c r="G72" s="114"/>
      <c r="H72" s="124"/>
      <c r="I72" s="125"/>
      <c r="J72" s="125"/>
      <c r="K72" s="126"/>
      <c r="L72" s="124"/>
      <c r="M72" s="125"/>
      <c r="N72" s="125"/>
      <c r="O72" s="126"/>
    </row>
    <row r="73" spans="1:15">
      <c r="A73" s="114"/>
      <c r="B73" s="111"/>
      <c r="C73" s="114"/>
      <c r="D73" s="111"/>
      <c r="E73" s="111"/>
      <c r="F73" s="114"/>
      <c r="G73" s="114"/>
      <c r="H73" s="110" t="s">
        <v>14</v>
      </c>
      <c r="I73" s="110" t="s">
        <v>3</v>
      </c>
      <c r="J73" s="110" t="s">
        <v>15</v>
      </c>
      <c r="K73" s="110" t="s">
        <v>16</v>
      </c>
      <c r="L73" s="110" t="s">
        <v>17</v>
      </c>
      <c r="M73" s="110" t="s">
        <v>18</v>
      </c>
      <c r="N73" s="110" t="s">
        <v>19</v>
      </c>
      <c r="O73" s="110" t="s">
        <v>20</v>
      </c>
    </row>
    <row r="74" spans="1:15">
      <c r="A74" s="114"/>
      <c r="B74" s="111"/>
      <c r="C74" s="114"/>
      <c r="D74" s="111"/>
      <c r="E74" s="111"/>
      <c r="F74" s="114"/>
      <c r="G74" s="114"/>
      <c r="H74" s="111"/>
      <c r="I74" s="111"/>
      <c r="J74" s="111"/>
      <c r="K74" s="111"/>
      <c r="L74" s="111"/>
      <c r="M74" s="111"/>
      <c r="N74" s="111"/>
      <c r="O74" s="111"/>
    </row>
    <row r="75" spans="1:15">
      <c r="A75" s="115"/>
      <c r="B75" s="112"/>
      <c r="C75" s="115"/>
      <c r="D75" s="112"/>
      <c r="E75" s="112"/>
      <c r="F75" s="115"/>
      <c r="G75" s="115"/>
      <c r="H75" s="112"/>
      <c r="I75" s="112"/>
      <c r="J75" s="112"/>
      <c r="K75" s="112"/>
      <c r="L75" s="112"/>
      <c r="M75" s="112"/>
      <c r="N75" s="112"/>
      <c r="O75" s="112"/>
    </row>
    <row r="76" spans="1:15">
      <c r="A76" s="3">
        <v>1</v>
      </c>
      <c r="B76" s="3">
        <v>2</v>
      </c>
      <c r="C76" s="3">
        <v>3</v>
      </c>
      <c r="D76" s="3">
        <v>4</v>
      </c>
      <c r="E76" s="3">
        <v>5</v>
      </c>
      <c r="F76" s="3">
        <v>6</v>
      </c>
      <c r="G76" s="3">
        <v>7</v>
      </c>
      <c r="H76" s="3">
        <v>8</v>
      </c>
      <c r="I76" s="3">
        <v>9</v>
      </c>
      <c r="J76" s="3">
        <v>10</v>
      </c>
      <c r="K76" s="3">
        <v>11</v>
      </c>
      <c r="L76" s="3">
        <v>12</v>
      </c>
      <c r="M76" s="3">
        <v>13</v>
      </c>
      <c r="N76" s="3">
        <v>14</v>
      </c>
      <c r="O76" s="3">
        <v>15</v>
      </c>
    </row>
    <row r="77" spans="1:15">
      <c r="A77" s="3"/>
      <c r="B77" s="63" t="s">
        <v>28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1.2">
      <c r="A78" s="30">
        <v>31</v>
      </c>
      <c r="B78" s="30" t="s">
        <v>144</v>
      </c>
      <c r="C78" s="30">
        <v>60</v>
      </c>
      <c r="D78" s="29">
        <v>1.08</v>
      </c>
      <c r="E78" s="29">
        <v>6.11</v>
      </c>
      <c r="F78" s="29">
        <v>5.99</v>
      </c>
      <c r="G78" s="29">
        <v>85.03</v>
      </c>
      <c r="H78" s="29">
        <v>1.8</v>
      </c>
      <c r="I78" s="29">
        <v>1.9</v>
      </c>
      <c r="J78" s="29">
        <v>3.8</v>
      </c>
      <c r="K78" s="29">
        <v>3.8</v>
      </c>
      <c r="L78" s="29">
        <v>8.66</v>
      </c>
      <c r="M78" s="29">
        <v>4.8</v>
      </c>
      <c r="N78" s="29">
        <v>0</v>
      </c>
      <c r="O78" s="29">
        <v>0</v>
      </c>
    </row>
    <row r="79" spans="1:15" ht="27.6">
      <c r="A79" s="3">
        <v>140</v>
      </c>
      <c r="B79" s="3" t="s">
        <v>73</v>
      </c>
      <c r="C79" s="3">
        <v>300</v>
      </c>
      <c r="D79" s="3">
        <v>4.3</v>
      </c>
      <c r="E79" s="3">
        <v>9.3000000000000007</v>
      </c>
      <c r="F79" s="3">
        <v>22.5</v>
      </c>
      <c r="G79" s="3">
        <v>191</v>
      </c>
      <c r="H79" s="3">
        <v>0.06</v>
      </c>
      <c r="I79" s="3">
        <v>4.8</v>
      </c>
      <c r="J79" s="3">
        <v>60</v>
      </c>
      <c r="K79" s="3">
        <v>0.8</v>
      </c>
      <c r="L79" s="3">
        <v>11.5</v>
      </c>
      <c r="M79" s="3">
        <v>37.200000000000003</v>
      </c>
      <c r="N79" s="3">
        <v>14.5</v>
      </c>
      <c r="O79" s="3">
        <v>0.6</v>
      </c>
    </row>
    <row r="80" spans="1:15" ht="30.75" customHeight="1">
      <c r="A80" s="3">
        <v>265</v>
      </c>
      <c r="B80" s="3" t="s">
        <v>45</v>
      </c>
      <c r="C80" s="3" t="s">
        <v>71</v>
      </c>
      <c r="D80" s="3">
        <v>51.6</v>
      </c>
      <c r="E80" s="3">
        <v>18.7</v>
      </c>
      <c r="F80" s="3">
        <v>82.8</v>
      </c>
      <c r="G80" s="3">
        <v>717</v>
      </c>
      <c r="H80" s="3">
        <v>0.06</v>
      </c>
      <c r="I80" s="3">
        <v>0.5</v>
      </c>
      <c r="J80" s="3">
        <v>1</v>
      </c>
      <c r="K80" s="3">
        <v>4.4000000000000004</v>
      </c>
      <c r="L80" s="3">
        <v>40.9</v>
      </c>
      <c r="M80" s="3">
        <v>123.2</v>
      </c>
      <c r="N80" s="3">
        <v>42.4</v>
      </c>
      <c r="O80" s="3">
        <v>10.16</v>
      </c>
    </row>
    <row r="81" spans="1:15" ht="26.25" customHeight="1">
      <c r="A81" s="3">
        <v>639</v>
      </c>
      <c r="B81" s="3" t="s">
        <v>41</v>
      </c>
      <c r="C81" s="3">
        <v>200</v>
      </c>
      <c r="D81" s="3">
        <v>8.1</v>
      </c>
      <c r="E81" s="3">
        <v>1.2</v>
      </c>
      <c r="F81" s="3">
        <v>42</v>
      </c>
      <c r="G81" s="3">
        <v>120</v>
      </c>
      <c r="H81" s="3">
        <v>0.02</v>
      </c>
      <c r="I81" s="3">
        <v>70</v>
      </c>
      <c r="J81" s="3">
        <v>0</v>
      </c>
      <c r="K81" s="3">
        <v>0</v>
      </c>
      <c r="L81" s="3">
        <v>12</v>
      </c>
      <c r="M81" s="3">
        <v>4</v>
      </c>
      <c r="N81" s="3">
        <v>4</v>
      </c>
      <c r="O81" s="3">
        <v>0.8</v>
      </c>
    </row>
    <row r="82" spans="1:15" ht="27.6">
      <c r="A82" s="3"/>
      <c r="B82" s="3" t="s">
        <v>146</v>
      </c>
      <c r="C82" s="1">
        <v>30</v>
      </c>
      <c r="D82" s="1">
        <v>4.5</v>
      </c>
      <c r="E82" s="1">
        <v>1.2</v>
      </c>
      <c r="F82" s="1">
        <v>14.6</v>
      </c>
      <c r="G82" s="1">
        <v>70</v>
      </c>
      <c r="H82" s="1">
        <v>0.08</v>
      </c>
      <c r="I82" s="1">
        <v>0</v>
      </c>
      <c r="J82" s="1">
        <v>0</v>
      </c>
      <c r="K82" s="1">
        <v>0.03</v>
      </c>
      <c r="L82" s="1">
        <v>12</v>
      </c>
      <c r="M82" s="1">
        <v>44</v>
      </c>
      <c r="N82" s="1">
        <v>17</v>
      </c>
      <c r="O82" s="1">
        <v>1</v>
      </c>
    </row>
    <row r="83" spans="1:15" ht="25.5" customHeight="1">
      <c r="A83" s="3"/>
      <c r="B83" s="3" t="s">
        <v>34</v>
      </c>
      <c r="C83" s="3">
        <v>30</v>
      </c>
      <c r="D83" s="3">
        <v>2.5499999999999998</v>
      </c>
      <c r="E83" s="3">
        <v>0.99</v>
      </c>
      <c r="F83" s="3">
        <v>12.75</v>
      </c>
      <c r="G83" s="3">
        <v>77.400000000000006</v>
      </c>
      <c r="H83" s="3">
        <v>0.434</v>
      </c>
      <c r="I83" s="3">
        <v>0.4</v>
      </c>
      <c r="J83" s="3">
        <v>0</v>
      </c>
      <c r="K83" s="3">
        <v>0.33500000000000002</v>
      </c>
      <c r="L83" s="3">
        <v>73</v>
      </c>
      <c r="M83" s="3">
        <v>51</v>
      </c>
      <c r="N83" s="3">
        <v>40</v>
      </c>
      <c r="O83" s="3">
        <v>2.83</v>
      </c>
    </row>
    <row r="84" spans="1:15">
      <c r="A84" s="3"/>
      <c r="B84" s="3" t="s">
        <v>59</v>
      </c>
      <c r="C84" s="3">
        <v>50</v>
      </c>
      <c r="D84" s="3">
        <v>5.4</v>
      </c>
      <c r="E84" s="3">
        <v>5.3</v>
      </c>
      <c r="F84" s="3">
        <v>72.099999999999994</v>
      </c>
      <c r="G84" s="3">
        <v>103</v>
      </c>
      <c r="H84" s="3">
        <v>0.08</v>
      </c>
      <c r="I84" s="3">
        <v>0</v>
      </c>
      <c r="J84" s="3">
        <v>0</v>
      </c>
      <c r="K84" s="3">
        <v>0.02</v>
      </c>
      <c r="L84" s="3">
        <v>12</v>
      </c>
      <c r="M84" s="3">
        <v>53</v>
      </c>
      <c r="N84" s="3">
        <v>10</v>
      </c>
      <c r="O84" s="3">
        <v>0.9</v>
      </c>
    </row>
    <row r="85" spans="1:15">
      <c r="A85" s="3"/>
      <c r="B85" s="63" t="s">
        <v>26</v>
      </c>
      <c r="C85" s="63"/>
      <c r="D85" s="63">
        <f>SUM(D78:D84)</f>
        <v>77.53</v>
      </c>
      <c r="E85" s="78">
        <f t="shared" ref="E85:O85" si="2">SUM(E78:E84)</f>
        <v>42.800000000000004</v>
      </c>
      <c r="F85" s="78">
        <f t="shared" si="2"/>
        <v>252.73999999999998</v>
      </c>
      <c r="G85" s="78">
        <f t="shared" si="2"/>
        <v>1363.43</v>
      </c>
      <c r="H85" s="78">
        <f t="shared" si="2"/>
        <v>2.5340000000000003</v>
      </c>
      <c r="I85" s="78">
        <f t="shared" si="2"/>
        <v>77.600000000000009</v>
      </c>
      <c r="J85" s="78">
        <f t="shared" si="2"/>
        <v>64.8</v>
      </c>
      <c r="K85" s="78">
        <f t="shared" si="2"/>
        <v>9.3849999999999998</v>
      </c>
      <c r="L85" s="78">
        <f t="shared" si="2"/>
        <v>170.06</v>
      </c>
      <c r="M85" s="78">
        <f t="shared" si="2"/>
        <v>317.2</v>
      </c>
      <c r="N85" s="78">
        <f t="shared" si="2"/>
        <v>127.9</v>
      </c>
      <c r="O85" s="78">
        <f t="shared" si="2"/>
        <v>16.29</v>
      </c>
    </row>
    <row r="86" spans="1:15">
      <c r="A86" s="7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</row>
    <row r="87" spans="1:15">
      <c r="A87" s="76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>
      <c r="A88" s="76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15">
      <c r="A89" s="76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>
      <c r="A90" s="7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</row>
    <row r="91" spans="1:15">
      <c r="A91" s="76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</row>
    <row r="92" spans="1:15">
      <c r="A92" s="76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>
      <c r="A93" s="76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</row>
    <row r="94" spans="1:15">
      <c r="A94" s="7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5">
      <c r="A95" s="76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</row>
    <row r="96" spans="1:15">
      <c r="A96" s="76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>
      <c r="A97" s="76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>
      <c r="A98" s="7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</row>
    <row r="99" spans="1:15">
      <c r="A99" s="76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</row>
    <row r="100" spans="1:15">
      <c r="A100" s="76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>
      <c r="A101" s="76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>
      <c r="A102" s="76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>
      <c r="A103" s="76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</row>
    <row r="104" spans="1:15">
      <c r="A104" s="108" t="s">
        <v>47</v>
      </c>
      <c r="B104" s="10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16" t="s">
        <v>5</v>
      </c>
      <c r="B105" s="117" t="s">
        <v>6</v>
      </c>
      <c r="C105" s="116" t="s">
        <v>7</v>
      </c>
      <c r="D105" s="117" t="s">
        <v>8</v>
      </c>
      <c r="E105" s="117" t="s">
        <v>9</v>
      </c>
      <c r="F105" s="116" t="s">
        <v>10</v>
      </c>
      <c r="G105" s="116" t="s">
        <v>11</v>
      </c>
      <c r="H105" s="117" t="s">
        <v>12</v>
      </c>
      <c r="I105" s="117"/>
      <c r="J105" s="117"/>
      <c r="K105" s="117"/>
      <c r="L105" s="117" t="s">
        <v>13</v>
      </c>
      <c r="M105" s="117"/>
      <c r="N105" s="117"/>
      <c r="O105" s="117"/>
    </row>
    <row r="106" spans="1:15">
      <c r="A106" s="116"/>
      <c r="B106" s="117"/>
      <c r="C106" s="116"/>
      <c r="D106" s="117"/>
      <c r="E106" s="117"/>
      <c r="F106" s="116"/>
      <c r="G106" s="116"/>
      <c r="H106" s="117"/>
      <c r="I106" s="117"/>
      <c r="J106" s="117"/>
      <c r="K106" s="117"/>
      <c r="L106" s="117"/>
      <c r="M106" s="117"/>
      <c r="N106" s="117"/>
      <c r="O106" s="117"/>
    </row>
    <row r="107" spans="1:15">
      <c r="A107" s="116"/>
      <c r="B107" s="117"/>
      <c r="C107" s="116"/>
      <c r="D107" s="117"/>
      <c r="E107" s="117"/>
      <c r="F107" s="116"/>
      <c r="G107" s="116"/>
      <c r="H107" s="117"/>
      <c r="I107" s="117"/>
      <c r="J107" s="117"/>
      <c r="K107" s="117"/>
      <c r="L107" s="117"/>
      <c r="M107" s="117"/>
      <c r="N107" s="117"/>
      <c r="O107" s="117"/>
    </row>
    <row r="108" spans="1:15">
      <c r="A108" s="116"/>
      <c r="B108" s="117"/>
      <c r="C108" s="116"/>
      <c r="D108" s="117"/>
      <c r="E108" s="117"/>
      <c r="F108" s="116"/>
      <c r="G108" s="116"/>
      <c r="H108" s="117"/>
      <c r="I108" s="117"/>
      <c r="J108" s="117"/>
      <c r="K108" s="117"/>
      <c r="L108" s="117"/>
      <c r="M108" s="117"/>
      <c r="N108" s="117"/>
      <c r="O108" s="117"/>
    </row>
    <row r="109" spans="1:15">
      <c r="A109" s="116"/>
      <c r="B109" s="117"/>
      <c r="C109" s="116"/>
      <c r="D109" s="117"/>
      <c r="E109" s="117"/>
      <c r="F109" s="116"/>
      <c r="G109" s="116"/>
      <c r="H109" s="117" t="s">
        <v>14</v>
      </c>
      <c r="I109" s="117" t="s">
        <v>3</v>
      </c>
      <c r="J109" s="117" t="s">
        <v>15</v>
      </c>
      <c r="K109" s="117" t="s">
        <v>16</v>
      </c>
      <c r="L109" s="117" t="s">
        <v>17</v>
      </c>
      <c r="M109" s="117" t="s">
        <v>18</v>
      </c>
      <c r="N109" s="117" t="s">
        <v>19</v>
      </c>
      <c r="O109" s="117" t="s">
        <v>20</v>
      </c>
    </row>
    <row r="110" spans="1:15">
      <c r="A110" s="116"/>
      <c r="B110" s="117"/>
      <c r="C110" s="116"/>
      <c r="D110" s="117"/>
      <c r="E110" s="117"/>
      <c r="F110" s="116"/>
      <c r="G110" s="116"/>
      <c r="H110" s="117"/>
      <c r="I110" s="117"/>
      <c r="J110" s="117"/>
      <c r="K110" s="117"/>
      <c r="L110" s="117"/>
      <c r="M110" s="117"/>
      <c r="N110" s="117"/>
      <c r="O110" s="117"/>
    </row>
    <row r="111" spans="1:15">
      <c r="A111" s="116"/>
      <c r="B111" s="117"/>
      <c r="C111" s="116"/>
      <c r="D111" s="117"/>
      <c r="E111" s="117"/>
      <c r="F111" s="116"/>
      <c r="G111" s="116"/>
      <c r="H111" s="117"/>
      <c r="I111" s="117"/>
      <c r="J111" s="117"/>
      <c r="K111" s="117"/>
      <c r="L111" s="117"/>
      <c r="M111" s="117"/>
      <c r="N111" s="117"/>
      <c r="O111" s="117"/>
    </row>
    <row r="112" spans="1:15">
      <c r="A112" s="3">
        <v>1</v>
      </c>
      <c r="B112" s="3">
        <v>2</v>
      </c>
      <c r="C112" s="3">
        <v>3</v>
      </c>
      <c r="D112" s="3">
        <v>4</v>
      </c>
      <c r="E112" s="3">
        <v>5</v>
      </c>
      <c r="F112" s="3">
        <v>6</v>
      </c>
      <c r="G112" s="3">
        <v>7</v>
      </c>
      <c r="H112" s="3">
        <v>8</v>
      </c>
      <c r="I112" s="3">
        <v>9</v>
      </c>
      <c r="J112" s="3">
        <v>10</v>
      </c>
      <c r="K112" s="3">
        <v>11</v>
      </c>
      <c r="L112" s="3">
        <v>12</v>
      </c>
      <c r="M112" s="3">
        <v>13</v>
      </c>
      <c r="N112" s="3">
        <v>14</v>
      </c>
      <c r="O112" s="3">
        <v>15</v>
      </c>
    </row>
    <row r="113" spans="1:15">
      <c r="A113" s="3"/>
      <c r="B113" s="72" t="s">
        <v>28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.6">
      <c r="A114" s="30"/>
      <c r="B114" s="30" t="s">
        <v>83</v>
      </c>
      <c r="C114" s="30">
        <v>50</v>
      </c>
      <c r="D114" s="3">
        <v>0.66</v>
      </c>
      <c r="E114" s="3">
        <v>0.12</v>
      </c>
      <c r="F114" s="3">
        <v>2.2799999999999998</v>
      </c>
      <c r="G114" s="3">
        <v>14.4</v>
      </c>
      <c r="H114" s="3"/>
      <c r="I114" s="3">
        <v>5</v>
      </c>
      <c r="J114" s="3"/>
      <c r="K114" s="3"/>
      <c r="L114" s="3">
        <v>23</v>
      </c>
      <c r="M114" s="3"/>
      <c r="N114" s="3">
        <v>14</v>
      </c>
      <c r="O114" s="3"/>
    </row>
    <row r="115" spans="1:15">
      <c r="A115" s="3">
        <v>110</v>
      </c>
      <c r="B115" s="3" t="s">
        <v>44</v>
      </c>
      <c r="C115" s="3">
        <v>250</v>
      </c>
      <c r="D115" s="3">
        <v>1.83</v>
      </c>
      <c r="E115" s="3">
        <v>4.9000000000000004</v>
      </c>
      <c r="F115" s="3">
        <v>15.2</v>
      </c>
      <c r="G115" s="3">
        <v>112.3</v>
      </c>
      <c r="H115" s="3">
        <v>0.05</v>
      </c>
      <c r="I115" s="3">
        <v>10.8</v>
      </c>
      <c r="J115" s="3">
        <v>0</v>
      </c>
      <c r="K115" s="3">
        <v>0.08</v>
      </c>
      <c r="L115" s="3">
        <v>58</v>
      </c>
      <c r="M115" s="3">
        <v>200</v>
      </c>
      <c r="N115" s="3">
        <v>30</v>
      </c>
      <c r="O115" s="3">
        <v>1.3</v>
      </c>
    </row>
    <row r="116" spans="1:15">
      <c r="A116" s="3">
        <v>437</v>
      </c>
      <c r="B116" s="3" t="s">
        <v>80</v>
      </c>
      <c r="C116" s="3" t="s">
        <v>43</v>
      </c>
      <c r="D116" s="3">
        <v>23.92</v>
      </c>
      <c r="E116" s="3">
        <v>10.4</v>
      </c>
      <c r="F116" s="3">
        <v>7.08</v>
      </c>
      <c r="G116" s="3">
        <v>217.73</v>
      </c>
      <c r="H116" s="3">
        <v>0.06</v>
      </c>
      <c r="I116" s="3">
        <v>0</v>
      </c>
      <c r="J116" s="3">
        <v>13.33</v>
      </c>
      <c r="K116" s="3">
        <v>0.66</v>
      </c>
      <c r="L116" s="3">
        <v>25.3</v>
      </c>
      <c r="M116" s="3">
        <v>229.33</v>
      </c>
      <c r="N116" s="3">
        <v>24</v>
      </c>
      <c r="O116" s="3">
        <v>3.06</v>
      </c>
    </row>
    <row r="117" spans="1:15">
      <c r="A117" s="3">
        <v>302</v>
      </c>
      <c r="B117" s="3" t="s">
        <v>65</v>
      </c>
      <c r="C117" s="3">
        <v>180</v>
      </c>
      <c r="D117" s="3">
        <v>2.7</v>
      </c>
      <c r="E117" s="3">
        <v>0.18</v>
      </c>
      <c r="F117" s="3">
        <v>31.32</v>
      </c>
      <c r="G117" s="3">
        <v>203.1</v>
      </c>
      <c r="H117" s="3">
        <v>1.32</v>
      </c>
      <c r="I117" s="3">
        <v>0</v>
      </c>
      <c r="J117" s="3">
        <v>0</v>
      </c>
      <c r="K117" s="3">
        <v>7.1999999999999995E-2</v>
      </c>
      <c r="L117" s="3">
        <v>45.6</v>
      </c>
      <c r="M117" s="3">
        <v>387.6</v>
      </c>
      <c r="N117" s="3">
        <v>48</v>
      </c>
      <c r="O117" s="3">
        <v>2.16</v>
      </c>
    </row>
    <row r="118" spans="1:15">
      <c r="A118" s="3">
        <v>354</v>
      </c>
      <c r="B118" s="3" t="s">
        <v>62</v>
      </c>
      <c r="C118" s="3">
        <v>200</v>
      </c>
      <c r="D118" s="3">
        <v>0.9</v>
      </c>
      <c r="E118" s="3">
        <v>0</v>
      </c>
      <c r="F118" s="3">
        <v>26.7</v>
      </c>
      <c r="G118" s="3">
        <v>101</v>
      </c>
      <c r="H118" s="3">
        <v>0.01</v>
      </c>
      <c r="I118" s="3">
        <v>70</v>
      </c>
      <c r="J118" s="3">
        <v>0</v>
      </c>
      <c r="K118" s="3">
        <v>0.02</v>
      </c>
      <c r="L118" s="3">
        <v>16</v>
      </c>
      <c r="M118" s="3">
        <v>13</v>
      </c>
      <c r="N118" s="3">
        <v>8</v>
      </c>
      <c r="O118" s="3">
        <v>0.3</v>
      </c>
    </row>
    <row r="119" spans="1:15">
      <c r="A119" s="3"/>
      <c r="B119" s="3" t="s">
        <v>2</v>
      </c>
      <c r="C119" s="1">
        <v>30</v>
      </c>
      <c r="D119" s="1">
        <v>4.5</v>
      </c>
      <c r="E119" s="1">
        <v>1.2</v>
      </c>
      <c r="F119" s="1">
        <v>14.6</v>
      </c>
      <c r="G119" s="1">
        <v>70</v>
      </c>
      <c r="H119" s="1">
        <v>0.08</v>
      </c>
      <c r="I119" s="1">
        <v>0</v>
      </c>
      <c r="J119" s="1">
        <v>0</v>
      </c>
      <c r="K119" s="1">
        <v>0.03</v>
      </c>
      <c r="L119" s="1">
        <v>12</v>
      </c>
      <c r="M119" s="1">
        <v>44</v>
      </c>
      <c r="N119" s="1">
        <v>17</v>
      </c>
      <c r="O119" s="1">
        <v>1</v>
      </c>
    </row>
    <row r="120" spans="1:15" ht="27.6">
      <c r="A120" s="3"/>
      <c r="B120" s="3" t="s">
        <v>147</v>
      </c>
      <c r="C120" s="3">
        <v>30</v>
      </c>
      <c r="D120" s="3">
        <v>2.5499999999999998</v>
      </c>
      <c r="E120" s="3">
        <v>0.99</v>
      </c>
      <c r="F120" s="3">
        <v>12.75</v>
      </c>
      <c r="G120" s="3">
        <v>77.400000000000006</v>
      </c>
      <c r="H120" s="3">
        <v>0.434</v>
      </c>
      <c r="I120" s="3">
        <v>0.4</v>
      </c>
      <c r="J120" s="3">
        <v>0</v>
      </c>
      <c r="K120" s="3">
        <v>0.33500000000000002</v>
      </c>
      <c r="L120" s="3">
        <v>73</v>
      </c>
      <c r="M120" s="3">
        <v>51</v>
      </c>
      <c r="N120" s="3">
        <v>40</v>
      </c>
      <c r="O120" s="3">
        <v>2.83</v>
      </c>
    </row>
    <row r="121" spans="1:15">
      <c r="A121" s="3"/>
      <c r="B121" s="3" t="s">
        <v>21</v>
      </c>
      <c r="C121" s="3">
        <v>50</v>
      </c>
      <c r="D121" s="3">
        <v>1.7</v>
      </c>
      <c r="E121" s="3">
        <v>15.1</v>
      </c>
      <c r="F121" s="3">
        <v>32.4</v>
      </c>
      <c r="G121" s="3">
        <v>265</v>
      </c>
      <c r="H121" s="3">
        <v>0.05</v>
      </c>
      <c r="I121" s="3">
        <v>0</v>
      </c>
      <c r="J121" s="3">
        <v>6</v>
      </c>
      <c r="K121" s="3">
        <v>0.02</v>
      </c>
      <c r="L121" s="3">
        <v>8</v>
      </c>
      <c r="M121" s="3">
        <v>42</v>
      </c>
      <c r="N121" s="3">
        <v>6</v>
      </c>
      <c r="O121" s="3">
        <v>0.6</v>
      </c>
    </row>
    <row r="122" spans="1:15">
      <c r="A122" s="3"/>
      <c r="B122" s="72" t="s">
        <v>26</v>
      </c>
      <c r="C122" s="72"/>
      <c r="D122" s="72">
        <f>SUM(D114:D121)</f>
        <v>38.760000000000005</v>
      </c>
      <c r="E122" s="78">
        <f t="shared" ref="E122:O122" si="3">SUM(E114:E121)</f>
        <v>32.89</v>
      </c>
      <c r="F122" s="78">
        <f t="shared" si="3"/>
        <v>142.32999999999998</v>
      </c>
      <c r="G122" s="78">
        <f t="shared" si="3"/>
        <v>1060.9299999999998</v>
      </c>
      <c r="H122" s="78">
        <f t="shared" si="3"/>
        <v>2.004</v>
      </c>
      <c r="I122" s="78">
        <f t="shared" si="3"/>
        <v>86.2</v>
      </c>
      <c r="J122" s="78">
        <f t="shared" si="3"/>
        <v>19.329999999999998</v>
      </c>
      <c r="K122" s="78">
        <f t="shared" si="3"/>
        <v>1.2170000000000001</v>
      </c>
      <c r="L122" s="78">
        <f t="shared" si="3"/>
        <v>260.89999999999998</v>
      </c>
      <c r="M122" s="78">
        <f t="shared" si="3"/>
        <v>966.93000000000006</v>
      </c>
      <c r="N122" s="78">
        <f t="shared" si="3"/>
        <v>187</v>
      </c>
      <c r="O122" s="78">
        <f t="shared" si="3"/>
        <v>11.25</v>
      </c>
    </row>
    <row r="123" spans="1:15">
      <c r="A123" s="76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1:15">
      <c r="A124" s="76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1:15">
      <c r="A125" s="76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1:15">
      <c r="A126" s="76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>
      <c r="A127" s="76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>
      <c r="A128" s="76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</row>
    <row r="129" spans="1:15">
      <c r="A129" s="76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</row>
    <row r="130" spans="1:15">
      <c r="A130" s="76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</row>
    <row r="131" spans="1:15">
      <c r="A131" s="76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</row>
    <row r="132" spans="1:15">
      <c r="A132" s="76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</row>
    <row r="133" spans="1:15">
      <c r="A133" s="76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</row>
    <row r="134" spans="1:15">
      <c r="A134" s="76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1:15">
      <c r="A135" s="76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</row>
    <row r="136" spans="1:15">
      <c r="A136" s="76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</row>
    <row r="137" spans="1:15">
      <c r="A137" s="76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</row>
    <row r="138" spans="1:15">
      <c r="A138" s="76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</row>
    <row r="139" spans="1:15">
      <c r="A139" s="76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</row>
    <row r="140" spans="1:15">
      <c r="A140" s="76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>
      <c r="A141" s="76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</row>
    <row r="142" spans="1:15">
      <c r="A142" s="7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</row>
    <row r="143" spans="1:15">
      <c r="A143" s="7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</row>
    <row r="144" spans="1:15" ht="12.75" customHeight="1">
      <c r="A144" s="6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idden="1">
      <c r="A145" s="6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idden="1">
      <c r="A146" s="6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idden="1">
      <c r="A147" s="6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idden="1">
      <c r="A148" s="6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idden="1">
      <c r="A149" s="6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21.75" customHeight="1">
      <c r="A150" s="108" t="s">
        <v>52</v>
      </c>
      <c r="B150" s="109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A151" s="113" t="s">
        <v>5</v>
      </c>
      <c r="B151" s="110" t="s">
        <v>6</v>
      </c>
      <c r="C151" s="113" t="s">
        <v>7</v>
      </c>
      <c r="D151" s="110" t="s">
        <v>8</v>
      </c>
      <c r="E151" s="110" t="s">
        <v>9</v>
      </c>
      <c r="F151" s="113" t="s">
        <v>10</v>
      </c>
      <c r="G151" s="113" t="s">
        <v>11</v>
      </c>
      <c r="H151" s="118" t="s">
        <v>12</v>
      </c>
      <c r="I151" s="119"/>
      <c r="J151" s="119"/>
      <c r="K151" s="120"/>
      <c r="L151" s="118" t="s">
        <v>13</v>
      </c>
      <c r="M151" s="119"/>
      <c r="N151" s="119"/>
      <c r="O151" s="120"/>
    </row>
    <row r="152" spans="1:15">
      <c r="A152" s="114"/>
      <c r="B152" s="111"/>
      <c r="C152" s="114"/>
      <c r="D152" s="111"/>
      <c r="E152" s="111"/>
      <c r="F152" s="114"/>
      <c r="G152" s="114"/>
      <c r="H152" s="121"/>
      <c r="I152" s="122"/>
      <c r="J152" s="122"/>
      <c r="K152" s="123"/>
      <c r="L152" s="121"/>
      <c r="M152" s="122"/>
      <c r="N152" s="122"/>
      <c r="O152" s="123"/>
    </row>
    <row r="153" spans="1:15">
      <c r="A153" s="114"/>
      <c r="B153" s="111"/>
      <c r="C153" s="114"/>
      <c r="D153" s="111"/>
      <c r="E153" s="111"/>
      <c r="F153" s="114"/>
      <c r="G153" s="114"/>
      <c r="H153" s="121"/>
      <c r="I153" s="122"/>
      <c r="J153" s="122"/>
      <c r="K153" s="123"/>
      <c r="L153" s="121"/>
      <c r="M153" s="122"/>
      <c r="N153" s="122"/>
      <c r="O153" s="123"/>
    </row>
    <row r="154" spans="1:15">
      <c r="A154" s="114"/>
      <c r="B154" s="111"/>
      <c r="C154" s="114"/>
      <c r="D154" s="111"/>
      <c r="E154" s="111"/>
      <c r="F154" s="114"/>
      <c r="G154" s="114"/>
      <c r="H154" s="124"/>
      <c r="I154" s="125"/>
      <c r="J154" s="125"/>
      <c r="K154" s="126"/>
      <c r="L154" s="124"/>
      <c r="M154" s="125"/>
      <c r="N154" s="125"/>
      <c r="O154" s="126"/>
    </row>
    <row r="155" spans="1:15">
      <c r="A155" s="114"/>
      <c r="B155" s="111"/>
      <c r="C155" s="114"/>
      <c r="D155" s="111"/>
      <c r="E155" s="111"/>
      <c r="F155" s="114"/>
      <c r="G155" s="114"/>
      <c r="H155" s="110" t="s">
        <v>14</v>
      </c>
      <c r="I155" s="110" t="s">
        <v>3</v>
      </c>
      <c r="J155" s="110" t="s">
        <v>15</v>
      </c>
      <c r="K155" s="110" t="s">
        <v>16</v>
      </c>
      <c r="L155" s="110" t="s">
        <v>17</v>
      </c>
      <c r="M155" s="110" t="s">
        <v>18</v>
      </c>
      <c r="N155" s="110" t="s">
        <v>19</v>
      </c>
      <c r="O155" s="110" t="s">
        <v>20</v>
      </c>
    </row>
    <row r="156" spans="1:15">
      <c r="A156" s="114"/>
      <c r="B156" s="111"/>
      <c r="C156" s="114"/>
      <c r="D156" s="111"/>
      <c r="E156" s="111"/>
      <c r="F156" s="114"/>
      <c r="G156" s="114"/>
      <c r="H156" s="111"/>
      <c r="I156" s="111"/>
      <c r="J156" s="111"/>
      <c r="K156" s="111"/>
      <c r="L156" s="111"/>
      <c r="M156" s="111"/>
      <c r="N156" s="111"/>
      <c r="O156" s="111"/>
    </row>
    <row r="157" spans="1:15">
      <c r="A157" s="115"/>
      <c r="B157" s="112"/>
      <c r="C157" s="115"/>
      <c r="D157" s="112"/>
      <c r="E157" s="112"/>
      <c r="F157" s="115"/>
      <c r="G157" s="115"/>
      <c r="H157" s="112"/>
      <c r="I157" s="112"/>
      <c r="J157" s="112"/>
      <c r="K157" s="112"/>
      <c r="L157" s="112"/>
      <c r="M157" s="112"/>
      <c r="N157" s="112"/>
      <c r="O157" s="112"/>
    </row>
    <row r="158" spans="1:15">
      <c r="A158" s="3">
        <v>1</v>
      </c>
      <c r="B158" s="3">
        <v>2</v>
      </c>
      <c r="C158" s="3">
        <v>3</v>
      </c>
      <c r="D158" s="3">
        <v>4</v>
      </c>
      <c r="E158" s="3">
        <v>5</v>
      </c>
      <c r="F158" s="3">
        <v>6</v>
      </c>
      <c r="G158" s="3">
        <v>7</v>
      </c>
      <c r="H158" s="3">
        <v>8</v>
      </c>
      <c r="I158" s="3">
        <v>9</v>
      </c>
      <c r="J158" s="3">
        <v>10</v>
      </c>
      <c r="K158" s="3">
        <v>11</v>
      </c>
      <c r="L158" s="3">
        <v>12</v>
      </c>
      <c r="M158" s="3">
        <v>13</v>
      </c>
      <c r="N158" s="3">
        <v>14</v>
      </c>
      <c r="O158" s="3">
        <v>15</v>
      </c>
    </row>
    <row r="159" spans="1:15">
      <c r="A159" s="3"/>
      <c r="B159" s="63" t="s">
        <v>28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31.2">
      <c r="A160" s="30">
        <v>43</v>
      </c>
      <c r="B160" s="30" t="s">
        <v>145</v>
      </c>
      <c r="C160" s="30">
        <v>60</v>
      </c>
      <c r="D160" s="29">
        <v>1</v>
      </c>
      <c r="E160" s="29">
        <v>6.05</v>
      </c>
      <c r="F160" s="29">
        <v>6.37</v>
      </c>
      <c r="G160" s="29">
        <v>73.05</v>
      </c>
      <c r="H160" s="29">
        <v>2.7</v>
      </c>
      <c r="I160" s="29">
        <v>15.08</v>
      </c>
      <c r="J160" s="29">
        <v>10</v>
      </c>
      <c r="K160" s="29">
        <v>5.6</v>
      </c>
      <c r="L160" s="29">
        <v>25.69</v>
      </c>
      <c r="M160" s="29">
        <v>5</v>
      </c>
      <c r="N160" s="29">
        <v>18.91</v>
      </c>
      <c r="O160" s="29">
        <v>0.43</v>
      </c>
    </row>
    <row r="161" spans="1:15" ht="27.6">
      <c r="A161" s="3">
        <v>132</v>
      </c>
      <c r="B161" s="3" t="s">
        <v>72</v>
      </c>
      <c r="C161" s="3">
        <v>300</v>
      </c>
      <c r="D161" s="3">
        <v>11.64</v>
      </c>
      <c r="E161" s="3">
        <v>14.196</v>
      </c>
      <c r="F161" s="3">
        <v>32.659999999999997</v>
      </c>
      <c r="G161" s="3">
        <v>295.8</v>
      </c>
      <c r="H161" s="3">
        <v>0.12</v>
      </c>
      <c r="I161" s="3">
        <v>14.6</v>
      </c>
      <c r="J161" s="3">
        <v>0</v>
      </c>
      <c r="K161" s="3">
        <v>9.6000000000000002E-2</v>
      </c>
      <c r="L161" s="3">
        <v>54</v>
      </c>
      <c r="M161" s="3">
        <v>231.6</v>
      </c>
      <c r="N161" s="3">
        <v>39.6</v>
      </c>
      <c r="O161" s="3">
        <v>1.2</v>
      </c>
    </row>
    <row r="162" spans="1:15" ht="33.75" customHeight="1">
      <c r="A162" s="3">
        <v>518</v>
      </c>
      <c r="B162" s="3" t="s">
        <v>60</v>
      </c>
      <c r="C162" s="3">
        <v>75</v>
      </c>
      <c r="D162" s="3">
        <v>14.18</v>
      </c>
      <c r="E162" s="3">
        <v>11.63</v>
      </c>
      <c r="F162" s="3">
        <v>10.47</v>
      </c>
      <c r="G162" s="3">
        <v>130</v>
      </c>
      <c r="H162" s="3">
        <v>0.08</v>
      </c>
      <c r="I162" s="3">
        <v>0.3</v>
      </c>
      <c r="J162" s="3">
        <v>8</v>
      </c>
      <c r="K162" s="3">
        <v>0.1</v>
      </c>
      <c r="L162" s="3">
        <v>48</v>
      </c>
      <c r="M162" s="3">
        <v>129</v>
      </c>
      <c r="N162" s="3">
        <v>24</v>
      </c>
      <c r="O162" s="3">
        <v>0.9</v>
      </c>
    </row>
    <row r="163" spans="1:15" ht="36.75" customHeight="1">
      <c r="A163" s="3">
        <v>518</v>
      </c>
      <c r="B163" s="3" t="s">
        <v>61</v>
      </c>
      <c r="C163" s="3">
        <v>180</v>
      </c>
      <c r="D163" s="3">
        <v>3.6</v>
      </c>
      <c r="E163" s="3">
        <v>7.38</v>
      </c>
      <c r="F163" s="3">
        <v>29.16</v>
      </c>
      <c r="G163" s="3">
        <v>199.8</v>
      </c>
      <c r="H163" s="3">
        <v>0.18</v>
      </c>
      <c r="I163" s="3">
        <v>26.1</v>
      </c>
      <c r="J163" s="3">
        <v>48</v>
      </c>
      <c r="K163" s="3">
        <v>0.12</v>
      </c>
      <c r="L163" s="3">
        <v>21.6</v>
      </c>
      <c r="M163" s="3">
        <v>100</v>
      </c>
      <c r="N163" s="3">
        <v>39.6</v>
      </c>
      <c r="O163" s="3">
        <v>1.44</v>
      </c>
    </row>
    <row r="164" spans="1:15" ht="27.75" customHeight="1">
      <c r="A164" s="3">
        <v>360</v>
      </c>
      <c r="B164" s="3" t="s">
        <v>74</v>
      </c>
      <c r="C164" s="3">
        <v>200</v>
      </c>
      <c r="D164" s="3">
        <v>0.06</v>
      </c>
      <c r="E164" s="3" t="s">
        <v>33</v>
      </c>
      <c r="F164" s="3">
        <v>24.94</v>
      </c>
      <c r="G164" s="3">
        <v>100</v>
      </c>
      <c r="H164" s="3">
        <v>0.01</v>
      </c>
      <c r="I164" s="3">
        <v>70</v>
      </c>
      <c r="J164" s="3">
        <v>0</v>
      </c>
      <c r="K164" s="3">
        <v>0.02</v>
      </c>
      <c r="L164" s="3">
        <v>16</v>
      </c>
      <c r="M164" s="3">
        <v>13</v>
      </c>
      <c r="N164" s="3">
        <v>8</v>
      </c>
      <c r="O164" s="3">
        <v>0.3</v>
      </c>
    </row>
    <row r="165" spans="1:15" ht="30" customHeight="1">
      <c r="A165" s="3"/>
      <c r="B165" s="3" t="s">
        <v>146</v>
      </c>
      <c r="C165" s="1">
        <v>30</v>
      </c>
      <c r="D165" s="1">
        <v>4.5</v>
      </c>
      <c r="E165" s="1">
        <v>1.2</v>
      </c>
      <c r="F165" s="1">
        <v>14.6</v>
      </c>
      <c r="G165" s="1">
        <v>70</v>
      </c>
      <c r="H165" s="1">
        <v>0.08</v>
      </c>
      <c r="I165" s="1">
        <v>0</v>
      </c>
      <c r="J165" s="1">
        <v>0</v>
      </c>
      <c r="K165" s="1">
        <v>0.03</v>
      </c>
      <c r="L165" s="1">
        <v>12</v>
      </c>
      <c r="M165" s="1">
        <v>44</v>
      </c>
      <c r="N165" s="1">
        <v>17</v>
      </c>
      <c r="O165" s="1">
        <v>1</v>
      </c>
    </row>
    <row r="166" spans="1:15" ht="20.25" customHeight="1">
      <c r="A166" s="3"/>
      <c r="B166" s="3" t="s">
        <v>34</v>
      </c>
      <c r="C166" s="3">
        <v>30</v>
      </c>
      <c r="D166" s="3">
        <v>2.5499999999999998</v>
      </c>
      <c r="E166" s="3">
        <v>0.99</v>
      </c>
      <c r="F166" s="3">
        <v>12.75</v>
      </c>
      <c r="G166" s="3">
        <v>77.400000000000006</v>
      </c>
      <c r="H166" s="3">
        <v>0.434</v>
      </c>
      <c r="I166" s="3">
        <v>0.4</v>
      </c>
      <c r="J166" s="3">
        <v>0</v>
      </c>
      <c r="K166" s="3">
        <v>0.33500000000000002</v>
      </c>
      <c r="L166" s="3">
        <v>73</v>
      </c>
      <c r="M166" s="3">
        <v>51</v>
      </c>
      <c r="N166" s="3">
        <v>40</v>
      </c>
      <c r="O166" s="3">
        <v>2.83</v>
      </c>
    </row>
    <row r="167" spans="1:15" ht="20.25" customHeight="1">
      <c r="A167" s="3"/>
      <c r="B167" s="63" t="s">
        <v>26</v>
      </c>
      <c r="C167" s="63"/>
      <c r="D167" s="63">
        <f t="shared" ref="D167:O167" si="4">SUM(D160:D166)</f>
        <v>37.53</v>
      </c>
      <c r="E167" s="63">
        <f t="shared" si="4"/>
        <v>41.446000000000005</v>
      </c>
      <c r="F167" s="63">
        <f t="shared" si="4"/>
        <v>130.94999999999999</v>
      </c>
      <c r="G167" s="63">
        <f t="shared" si="4"/>
        <v>946.05000000000007</v>
      </c>
      <c r="H167" s="63">
        <f t="shared" si="4"/>
        <v>3.6040000000000005</v>
      </c>
      <c r="I167" s="63">
        <f t="shared" si="4"/>
        <v>126.48</v>
      </c>
      <c r="J167" s="63">
        <f t="shared" si="4"/>
        <v>66</v>
      </c>
      <c r="K167" s="63">
        <f t="shared" si="4"/>
        <v>6.3009999999999993</v>
      </c>
      <c r="L167" s="63">
        <f t="shared" si="4"/>
        <v>250.29</v>
      </c>
      <c r="M167" s="63">
        <f t="shared" si="4"/>
        <v>573.6</v>
      </c>
      <c r="N167" s="63">
        <f t="shared" si="4"/>
        <v>187.11</v>
      </c>
      <c r="O167" s="63">
        <f t="shared" si="4"/>
        <v>8.1</v>
      </c>
    </row>
    <row r="168" spans="1:15" ht="12.75" customHeight="1">
      <c r="A168" s="8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</row>
    <row r="169" spans="1:15" hidden="1">
      <c r="A169" s="6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idden="1">
      <c r="A170" s="6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idden="1">
      <c r="A171" s="6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 customHeight="1">
      <c r="A172" s="6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 customHeight="1">
      <c r="A173" s="6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 customHeight="1">
      <c r="A174" s="6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75" customHeight="1">
      <c r="A175" s="6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75" customHeight="1">
      <c r="A176" s="6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75" customHeight="1">
      <c r="A177" s="6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75" customHeight="1">
      <c r="A178" s="6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75" customHeight="1">
      <c r="A179" s="6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75" customHeight="1">
      <c r="A180" s="6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75" customHeight="1">
      <c r="A181" s="6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75" customHeight="1">
      <c r="A182" s="6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75" customHeight="1">
      <c r="A183" s="6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75" customHeight="1">
      <c r="A184" s="6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7.25" customHeight="1">
      <c r="A185" s="6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idden="1">
      <c r="A186" s="6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idden="1">
      <c r="A187" s="6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idden="1">
      <c r="A188" s="6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>
      <c r="A189" s="108" t="s">
        <v>56</v>
      </c>
      <c r="B189" s="10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>
      <c r="A190" s="116" t="s">
        <v>5</v>
      </c>
      <c r="B190" s="117" t="s">
        <v>6</v>
      </c>
      <c r="C190" s="116" t="s">
        <v>7</v>
      </c>
      <c r="D190" s="117" t="s">
        <v>8</v>
      </c>
      <c r="E190" s="117" t="s">
        <v>9</v>
      </c>
      <c r="F190" s="116" t="s">
        <v>10</v>
      </c>
      <c r="G190" s="116" t="s">
        <v>11</v>
      </c>
      <c r="H190" s="117" t="s">
        <v>12</v>
      </c>
      <c r="I190" s="117"/>
      <c r="J190" s="117"/>
      <c r="K190" s="117"/>
      <c r="L190" s="117" t="s">
        <v>13</v>
      </c>
      <c r="M190" s="117"/>
      <c r="N190" s="117"/>
      <c r="O190" s="117"/>
    </row>
    <row r="191" spans="1:15">
      <c r="A191" s="116"/>
      <c r="B191" s="117"/>
      <c r="C191" s="116"/>
      <c r="D191" s="117"/>
      <c r="E191" s="117"/>
      <c r="F191" s="116"/>
      <c r="G191" s="116"/>
      <c r="H191" s="117"/>
      <c r="I191" s="117"/>
      <c r="J191" s="117"/>
      <c r="K191" s="117"/>
      <c r="L191" s="117"/>
      <c r="M191" s="117"/>
      <c r="N191" s="117"/>
      <c r="O191" s="117"/>
    </row>
    <row r="192" spans="1:15">
      <c r="A192" s="116"/>
      <c r="B192" s="117"/>
      <c r="C192" s="116"/>
      <c r="D192" s="117"/>
      <c r="E192" s="117"/>
      <c r="F192" s="116"/>
      <c r="G192" s="116"/>
      <c r="H192" s="117"/>
      <c r="I192" s="117"/>
      <c r="J192" s="117"/>
      <c r="K192" s="117"/>
      <c r="L192" s="117"/>
      <c r="M192" s="117"/>
      <c r="N192" s="117"/>
      <c r="O192" s="117"/>
    </row>
    <row r="193" spans="1:15">
      <c r="A193" s="116"/>
      <c r="B193" s="117"/>
      <c r="C193" s="116"/>
      <c r="D193" s="117"/>
      <c r="E193" s="117"/>
      <c r="F193" s="116"/>
      <c r="G193" s="116"/>
      <c r="H193" s="117"/>
      <c r="I193" s="117"/>
      <c r="J193" s="117"/>
      <c r="K193" s="117"/>
      <c r="L193" s="117"/>
      <c r="M193" s="117"/>
      <c r="N193" s="117"/>
      <c r="O193" s="117"/>
    </row>
    <row r="194" spans="1:15">
      <c r="A194" s="116"/>
      <c r="B194" s="117"/>
      <c r="C194" s="116"/>
      <c r="D194" s="117"/>
      <c r="E194" s="117"/>
      <c r="F194" s="116"/>
      <c r="G194" s="116"/>
      <c r="H194" s="117" t="s">
        <v>14</v>
      </c>
      <c r="I194" s="117" t="s">
        <v>3</v>
      </c>
      <c r="J194" s="117" t="s">
        <v>15</v>
      </c>
      <c r="K194" s="117" t="s">
        <v>16</v>
      </c>
      <c r="L194" s="117" t="s">
        <v>17</v>
      </c>
      <c r="M194" s="117" t="s">
        <v>18</v>
      </c>
      <c r="N194" s="117" t="s">
        <v>19</v>
      </c>
      <c r="O194" s="117" t="s">
        <v>20</v>
      </c>
    </row>
    <row r="195" spans="1:15">
      <c r="A195" s="116"/>
      <c r="B195" s="117"/>
      <c r="C195" s="116"/>
      <c r="D195" s="117"/>
      <c r="E195" s="117"/>
      <c r="F195" s="116"/>
      <c r="G195" s="116"/>
      <c r="H195" s="117"/>
      <c r="I195" s="117"/>
      <c r="J195" s="117"/>
      <c r="K195" s="117"/>
      <c r="L195" s="117"/>
      <c r="M195" s="117"/>
      <c r="N195" s="117"/>
      <c r="O195" s="117"/>
    </row>
    <row r="196" spans="1:15">
      <c r="A196" s="116"/>
      <c r="B196" s="117"/>
      <c r="C196" s="116"/>
      <c r="D196" s="117"/>
      <c r="E196" s="117"/>
      <c r="F196" s="116"/>
      <c r="G196" s="116"/>
      <c r="H196" s="117"/>
      <c r="I196" s="117"/>
      <c r="J196" s="117"/>
      <c r="K196" s="117"/>
      <c r="L196" s="117"/>
      <c r="M196" s="117"/>
      <c r="N196" s="117"/>
      <c r="O196" s="117"/>
    </row>
    <row r="197" spans="1:15">
      <c r="A197" s="3">
        <v>1</v>
      </c>
      <c r="B197" s="3">
        <v>2</v>
      </c>
      <c r="C197" s="3">
        <v>3</v>
      </c>
      <c r="D197" s="3">
        <v>4</v>
      </c>
      <c r="E197" s="3">
        <v>5</v>
      </c>
      <c r="F197" s="3">
        <v>6</v>
      </c>
      <c r="G197" s="3">
        <v>7</v>
      </c>
      <c r="H197" s="3">
        <v>8</v>
      </c>
      <c r="I197" s="3">
        <v>9</v>
      </c>
      <c r="J197" s="3">
        <v>10</v>
      </c>
      <c r="K197" s="3">
        <v>11</v>
      </c>
      <c r="L197" s="3">
        <v>12</v>
      </c>
      <c r="M197" s="3">
        <v>13</v>
      </c>
      <c r="N197" s="3">
        <v>14</v>
      </c>
      <c r="O197" s="3">
        <v>15</v>
      </c>
    </row>
    <row r="198" spans="1:15">
      <c r="A198" s="3"/>
      <c r="B198" s="63" t="s">
        <v>28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.6">
      <c r="A199" s="30">
        <v>576</v>
      </c>
      <c r="B199" s="30" t="s">
        <v>84</v>
      </c>
      <c r="C199" s="30">
        <v>60</v>
      </c>
      <c r="D199" s="29">
        <v>0.66</v>
      </c>
      <c r="E199" s="29">
        <v>0.12</v>
      </c>
      <c r="F199" s="29">
        <v>2.2799999999999998</v>
      </c>
      <c r="G199" s="29">
        <v>14.4</v>
      </c>
      <c r="H199" s="29">
        <v>2</v>
      </c>
      <c r="I199" s="29">
        <v>5</v>
      </c>
      <c r="J199" s="29">
        <v>1.1000000000000001</v>
      </c>
      <c r="K199" s="29">
        <v>2.2000000000000002</v>
      </c>
      <c r="L199" s="29">
        <v>23</v>
      </c>
      <c r="M199" s="29">
        <v>1.5</v>
      </c>
      <c r="N199" s="29">
        <v>14</v>
      </c>
      <c r="O199" s="29">
        <v>0.6</v>
      </c>
    </row>
    <row r="200" spans="1:15" ht="27.6">
      <c r="A200" s="3">
        <v>140</v>
      </c>
      <c r="B200" s="3" t="s">
        <v>73</v>
      </c>
      <c r="C200" s="3">
        <v>300</v>
      </c>
      <c r="D200" s="3">
        <v>4.3</v>
      </c>
      <c r="E200" s="3">
        <v>9.3000000000000007</v>
      </c>
      <c r="F200" s="3">
        <v>22.5</v>
      </c>
      <c r="G200" s="3">
        <v>191</v>
      </c>
      <c r="H200" s="3">
        <v>0.06</v>
      </c>
      <c r="I200" s="3">
        <v>4.8</v>
      </c>
      <c r="J200" s="3">
        <v>60</v>
      </c>
      <c r="K200" s="3">
        <v>0.8</v>
      </c>
      <c r="L200" s="3">
        <v>11.5</v>
      </c>
      <c r="M200" s="3">
        <v>37.200000000000003</v>
      </c>
      <c r="N200" s="3">
        <v>14.5</v>
      </c>
      <c r="O200" s="3">
        <v>0.6</v>
      </c>
    </row>
    <row r="201" spans="1:15" ht="35.25" customHeight="1">
      <c r="A201" s="30">
        <v>243</v>
      </c>
      <c r="B201" s="30" t="s">
        <v>139</v>
      </c>
      <c r="C201" s="30">
        <v>60</v>
      </c>
      <c r="D201" s="29">
        <v>6.6</v>
      </c>
      <c r="E201" s="29">
        <v>2.4</v>
      </c>
      <c r="F201" s="29">
        <v>16.8</v>
      </c>
      <c r="G201" s="29">
        <v>180</v>
      </c>
      <c r="H201" s="29">
        <v>0.114</v>
      </c>
      <c r="I201" s="29">
        <v>0</v>
      </c>
      <c r="J201" s="29">
        <v>0</v>
      </c>
      <c r="K201" s="29">
        <v>5.3999999999999999E-2</v>
      </c>
      <c r="L201" s="29">
        <v>15</v>
      </c>
      <c r="M201" s="29">
        <v>83.4</v>
      </c>
      <c r="N201" s="29">
        <v>9</v>
      </c>
      <c r="O201" s="29">
        <v>1.08</v>
      </c>
    </row>
    <row r="202" spans="1:15" ht="29.25" customHeight="1">
      <c r="A202" s="3">
        <v>508</v>
      </c>
      <c r="B202" s="3" t="s">
        <v>1</v>
      </c>
      <c r="C202" s="3">
        <v>180</v>
      </c>
      <c r="D202" s="3">
        <v>11.1</v>
      </c>
      <c r="E202" s="3">
        <v>2.76</v>
      </c>
      <c r="F202" s="3">
        <v>79.08</v>
      </c>
      <c r="G202" s="3">
        <v>394</v>
      </c>
      <c r="H202" s="3">
        <v>0.09</v>
      </c>
      <c r="I202" s="3">
        <v>0</v>
      </c>
      <c r="J202" s="3">
        <v>0</v>
      </c>
      <c r="K202" s="3">
        <v>0.05</v>
      </c>
      <c r="L202" s="3">
        <v>14.4</v>
      </c>
      <c r="M202" s="3">
        <v>86.4</v>
      </c>
      <c r="N202" s="3">
        <v>58.8</v>
      </c>
      <c r="O202" s="3">
        <v>1.9</v>
      </c>
    </row>
    <row r="203" spans="1:15" ht="27" customHeight="1">
      <c r="A203" s="3"/>
      <c r="B203" s="3" t="s">
        <v>2</v>
      </c>
      <c r="C203" s="1">
        <v>30</v>
      </c>
      <c r="D203" s="1">
        <v>4.5</v>
      </c>
      <c r="E203" s="1">
        <v>1.2</v>
      </c>
      <c r="F203" s="1">
        <v>14.6</v>
      </c>
      <c r="G203" s="1">
        <v>70</v>
      </c>
      <c r="H203" s="1">
        <v>0.08</v>
      </c>
      <c r="I203" s="1">
        <v>0</v>
      </c>
      <c r="J203" s="1">
        <v>0</v>
      </c>
      <c r="K203" s="1">
        <v>0.03</v>
      </c>
      <c r="L203" s="1">
        <v>12</v>
      </c>
      <c r="M203" s="1">
        <v>44</v>
      </c>
      <c r="N203" s="1">
        <v>17</v>
      </c>
      <c r="O203" s="1">
        <v>1</v>
      </c>
    </row>
    <row r="204" spans="1:15" ht="30" customHeight="1">
      <c r="A204" s="3"/>
      <c r="B204" s="3" t="s">
        <v>147</v>
      </c>
      <c r="C204" s="3">
        <v>30</v>
      </c>
      <c r="D204" s="3">
        <v>2.5499999999999998</v>
      </c>
      <c r="E204" s="3">
        <v>0.99</v>
      </c>
      <c r="F204" s="3">
        <v>12.75</v>
      </c>
      <c r="G204" s="3">
        <v>77.400000000000006</v>
      </c>
      <c r="H204" s="3">
        <v>0.434</v>
      </c>
      <c r="I204" s="3">
        <v>0.4</v>
      </c>
      <c r="J204" s="3">
        <v>0</v>
      </c>
      <c r="K204" s="3">
        <v>0.33500000000000002</v>
      </c>
      <c r="L204" s="3">
        <v>73</v>
      </c>
      <c r="M204" s="3">
        <v>51</v>
      </c>
      <c r="N204" s="3">
        <v>40</v>
      </c>
      <c r="O204" s="3">
        <v>2.83</v>
      </c>
    </row>
    <row r="205" spans="1:15" ht="18.75" customHeight="1">
      <c r="A205" s="3">
        <v>349</v>
      </c>
      <c r="B205" s="3" t="s">
        <v>51</v>
      </c>
      <c r="C205" s="3">
        <v>200</v>
      </c>
      <c r="D205" s="3">
        <v>8.1</v>
      </c>
      <c r="E205" s="3">
        <v>1.2</v>
      </c>
      <c r="F205" s="3">
        <v>42</v>
      </c>
      <c r="G205" s="3">
        <v>120</v>
      </c>
      <c r="H205" s="3">
        <v>0.02</v>
      </c>
      <c r="I205" s="3">
        <v>70</v>
      </c>
      <c r="J205" s="3">
        <v>0</v>
      </c>
      <c r="K205" s="3">
        <v>0</v>
      </c>
      <c r="L205" s="3">
        <v>12</v>
      </c>
      <c r="M205" s="3">
        <v>4</v>
      </c>
      <c r="N205" s="3">
        <v>4</v>
      </c>
      <c r="O205" s="3">
        <v>0.8</v>
      </c>
    </row>
    <row r="206" spans="1:15">
      <c r="A206" s="3"/>
      <c r="B206" s="3" t="s">
        <v>59</v>
      </c>
      <c r="C206" s="3">
        <v>50</v>
      </c>
      <c r="D206" s="3">
        <v>5.4</v>
      </c>
      <c r="E206" s="3">
        <v>5.3</v>
      </c>
      <c r="F206" s="3">
        <v>72.099999999999994</v>
      </c>
      <c r="G206" s="3">
        <v>103</v>
      </c>
      <c r="H206" s="3">
        <v>0.08</v>
      </c>
      <c r="I206" s="3">
        <v>0</v>
      </c>
      <c r="J206" s="3">
        <v>0</v>
      </c>
      <c r="K206" s="3">
        <v>0.02</v>
      </c>
      <c r="L206" s="3">
        <v>12</v>
      </c>
      <c r="M206" s="3">
        <v>53</v>
      </c>
      <c r="N206" s="3">
        <v>10</v>
      </c>
      <c r="O206" s="3">
        <v>0.9</v>
      </c>
    </row>
    <row r="207" spans="1:15" ht="31.5" customHeight="1">
      <c r="A207" s="3"/>
      <c r="B207" s="63" t="s">
        <v>26</v>
      </c>
      <c r="C207" s="63"/>
      <c r="D207" s="63">
        <f>SUM(D199:D206)</f>
        <v>43.209999999999994</v>
      </c>
      <c r="E207" s="63">
        <f t="shared" ref="E207:O207" si="5">SUM(E199:E206)</f>
        <v>23.27</v>
      </c>
      <c r="F207" s="63">
        <f t="shared" si="5"/>
        <v>262.11</v>
      </c>
      <c r="G207" s="63">
        <f t="shared" si="5"/>
        <v>1149.8</v>
      </c>
      <c r="H207" s="63">
        <f t="shared" si="5"/>
        <v>2.8780000000000001</v>
      </c>
      <c r="I207" s="63">
        <f t="shared" si="5"/>
        <v>80.2</v>
      </c>
      <c r="J207" s="63">
        <f t="shared" si="5"/>
        <v>61.1</v>
      </c>
      <c r="K207" s="63">
        <f t="shared" si="5"/>
        <v>3.4889999999999994</v>
      </c>
      <c r="L207" s="63">
        <f t="shared" si="5"/>
        <v>172.9</v>
      </c>
      <c r="M207" s="63">
        <f t="shared" si="5"/>
        <v>360.5</v>
      </c>
      <c r="N207" s="63">
        <f t="shared" si="5"/>
        <v>167.3</v>
      </c>
      <c r="O207" s="63">
        <f t="shared" si="5"/>
        <v>9.7100000000000009</v>
      </c>
    </row>
    <row r="208" spans="1:15" ht="16.5" customHeight="1">
      <c r="A208" s="6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idden="1">
      <c r="A209" s="6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idden="1">
      <c r="A210" s="6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idden="1">
      <c r="A211" s="6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idden="1">
      <c r="A212" s="6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idden="1">
      <c r="A213" s="6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>
      <c r="A214" s="6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>
      <c r="A215" s="6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>
      <c r="A216" s="6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>
      <c r="A217" s="6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>
      <c r="A218" s="6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>
      <c r="A219" s="6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>
      <c r="A220" s="6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>
      <c r="A221" s="6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>
      <c r="A222" s="6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>
      <c r="A223" s="6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8.75" customHeight="1">
      <c r="A224" s="6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8.75" customHeight="1">
      <c r="A225" s="108" t="s">
        <v>58</v>
      </c>
      <c r="B225" s="10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>
      <c r="A226" s="116" t="s">
        <v>5</v>
      </c>
      <c r="B226" s="117" t="s">
        <v>6</v>
      </c>
      <c r="C226" s="116" t="s">
        <v>7</v>
      </c>
      <c r="D226" s="117" t="s">
        <v>8</v>
      </c>
      <c r="E226" s="117" t="s">
        <v>9</v>
      </c>
      <c r="F226" s="116" t="s">
        <v>10</v>
      </c>
      <c r="G226" s="116" t="s">
        <v>11</v>
      </c>
      <c r="H226" s="117" t="s">
        <v>12</v>
      </c>
      <c r="I226" s="117"/>
      <c r="J226" s="117"/>
      <c r="K226" s="117"/>
      <c r="L226" s="117" t="s">
        <v>13</v>
      </c>
      <c r="M226" s="117"/>
      <c r="N226" s="117"/>
      <c r="O226" s="117"/>
    </row>
    <row r="227" spans="1:15">
      <c r="A227" s="116"/>
      <c r="B227" s="117"/>
      <c r="C227" s="116"/>
      <c r="D227" s="117"/>
      <c r="E227" s="117"/>
      <c r="F227" s="116"/>
      <c r="G227" s="116"/>
      <c r="H227" s="117"/>
      <c r="I227" s="117"/>
      <c r="J227" s="117"/>
      <c r="K227" s="117"/>
      <c r="L227" s="117"/>
      <c r="M227" s="117"/>
      <c r="N227" s="117"/>
      <c r="O227" s="117"/>
    </row>
    <row r="228" spans="1:15">
      <c r="A228" s="116"/>
      <c r="B228" s="117"/>
      <c r="C228" s="116"/>
      <c r="D228" s="117"/>
      <c r="E228" s="117"/>
      <c r="F228" s="116"/>
      <c r="G228" s="116"/>
      <c r="H228" s="117"/>
      <c r="I228" s="117"/>
      <c r="J228" s="117"/>
      <c r="K228" s="117"/>
      <c r="L228" s="117"/>
      <c r="M228" s="117"/>
      <c r="N228" s="117"/>
      <c r="O228" s="117"/>
    </row>
    <row r="229" spans="1:15">
      <c r="A229" s="116"/>
      <c r="B229" s="117"/>
      <c r="C229" s="116"/>
      <c r="D229" s="117"/>
      <c r="E229" s="117"/>
      <c r="F229" s="116"/>
      <c r="G229" s="116"/>
      <c r="H229" s="117"/>
      <c r="I229" s="117"/>
      <c r="J229" s="117"/>
      <c r="K229" s="117"/>
      <c r="L229" s="117"/>
      <c r="M229" s="117"/>
      <c r="N229" s="117"/>
      <c r="O229" s="117"/>
    </row>
    <row r="230" spans="1:15">
      <c r="A230" s="116"/>
      <c r="B230" s="117"/>
      <c r="C230" s="116"/>
      <c r="D230" s="117"/>
      <c r="E230" s="117"/>
      <c r="F230" s="116"/>
      <c r="G230" s="116"/>
      <c r="H230" s="117" t="s">
        <v>14</v>
      </c>
      <c r="I230" s="117" t="s">
        <v>3</v>
      </c>
      <c r="J230" s="117" t="s">
        <v>15</v>
      </c>
      <c r="K230" s="117" t="s">
        <v>16</v>
      </c>
      <c r="L230" s="117" t="s">
        <v>17</v>
      </c>
      <c r="M230" s="117" t="s">
        <v>18</v>
      </c>
      <c r="N230" s="117" t="s">
        <v>19</v>
      </c>
      <c r="O230" s="117" t="s">
        <v>20</v>
      </c>
    </row>
    <row r="231" spans="1:15">
      <c r="A231" s="116"/>
      <c r="B231" s="117"/>
      <c r="C231" s="116"/>
      <c r="D231" s="117"/>
      <c r="E231" s="117"/>
      <c r="F231" s="116"/>
      <c r="G231" s="116"/>
      <c r="H231" s="117"/>
      <c r="I231" s="117"/>
      <c r="J231" s="117"/>
      <c r="K231" s="117"/>
      <c r="L231" s="117"/>
      <c r="M231" s="117"/>
      <c r="N231" s="117"/>
      <c r="O231" s="117"/>
    </row>
    <row r="232" spans="1:15">
      <c r="A232" s="116"/>
      <c r="B232" s="117"/>
      <c r="C232" s="116"/>
      <c r="D232" s="117"/>
      <c r="E232" s="117"/>
      <c r="F232" s="116"/>
      <c r="G232" s="116"/>
      <c r="H232" s="117"/>
      <c r="I232" s="117"/>
      <c r="J232" s="117"/>
      <c r="K232" s="117"/>
      <c r="L232" s="117"/>
      <c r="M232" s="117"/>
      <c r="N232" s="117"/>
      <c r="O232" s="117"/>
    </row>
    <row r="233" spans="1:15">
      <c r="A233" s="3">
        <v>1</v>
      </c>
      <c r="B233" s="3">
        <v>2</v>
      </c>
      <c r="C233" s="3">
        <v>3</v>
      </c>
      <c r="D233" s="3">
        <v>4</v>
      </c>
      <c r="E233" s="3">
        <v>5</v>
      </c>
      <c r="F233" s="3">
        <v>6</v>
      </c>
      <c r="G233" s="3">
        <v>7</v>
      </c>
      <c r="H233" s="3">
        <v>8</v>
      </c>
      <c r="I233" s="3">
        <v>9</v>
      </c>
      <c r="J233" s="3">
        <v>10</v>
      </c>
      <c r="K233" s="3">
        <v>11</v>
      </c>
      <c r="L233" s="3">
        <v>12</v>
      </c>
      <c r="M233" s="3">
        <v>13</v>
      </c>
      <c r="N233" s="3">
        <v>14</v>
      </c>
      <c r="O233" s="3">
        <v>15</v>
      </c>
    </row>
    <row r="234" spans="1:15">
      <c r="A234" s="3"/>
      <c r="B234" s="63" t="s">
        <v>28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1.2">
      <c r="A235" s="30">
        <v>31</v>
      </c>
      <c r="B235" s="30" t="s">
        <v>144</v>
      </c>
      <c r="C235" s="30">
        <v>60</v>
      </c>
      <c r="D235" s="29">
        <v>1.08</v>
      </c>
      <c r="E235" s="29">
        <v>6.11</v>
      </c>
      <c r="F235" s="29">
        <v>5.99</v>
      </c>
      <c r="G235" s="29">
        <v>85.03</v>
      </c>
      <c r="H235" s="29">
        <v>1.8</v>
      </c>
      <c r="I235" s="29">
        <v>1.9</v>
      </c>
      <c r="J235" s="29">
        <v>3.8</v>
      </c>
      <c r="K235" s="29">
        <v>3.8</v>
      </c>
      <c r="L235" s="29">
        <v>8.66</v>
      </c>
      <c r="M235" s="29">
        <v>4.8</v>
      </c>
      <c r="N235" s="29">
        <v>0</v>
      </c>
      <c r="O235" s="29">
        <v>0</v>
      </c>
    </row>
    <row r="236" spans="1:15" ht="27.6">
      <c r="A236" s="3">
        <v>139</v>
      </c>
      <c r="B236" s="3" t="s">
        <v>70</v>
      </c>
      <c r="C236" s="3">
        <v>300</v>
      </c>
      <c r="D236" s="3">
        <v>10.7</v>
      </c>
      <c r="E236" s="3">
        <v>19.8</v>
      </c>
      <c r="F236" s="3">
        <v>28.4</v>
      </c>
      <c r="G236" s="3">
        <v>348</v>
      </c>
      <c r="H236" s="3">
        <v>8.9</v>
      </c>
      <c r="I236" s="3">
        <v>1.2</v>
      </c>
      <c r="J236" s="3">
        <v>0.05</v>
      </c>
      <c r="K236" s="3">
        <v>8.1999999999999993</v>
      </c>
      <c r="L236" s="3">
        <v>98.4</v>
      </c>
      <c r="M236" s="3">
        <v>393</v>
      </c>
      <c r="N236" s="3">
        <v>67.599999999999994</v>
      </c>
      <c r="O236" s="3">
        <v>2.6</v>
      </c>
    </row>
    <row r="237" spans="1:15" s="33" customFormat="1" ht="29.25" customHeight="1">
      <c r="A237" s="32">
        <v>518</v>
      </c>
      <c r="B237" s="32" t="s">
        <v>75</v>
      </c>
      <c r="C237" s="32">
        <v>100</v>
      </c>
      <c r="D237" s="32">
        <v>5.3</v>
      </c>
      <c r="E237" s="32">
        <v>12.4</v>
      </c>
      <c r="F237" s="32">
        <v>5.65</v>
      </c>
      <c r="G237" s="32">
        <v>157.5</v>
      </c>
      <c r="H237" s="32">
        <v>0.18</v>
      </c>
      <c r="I237" s="32">
        <v>3.12</v>
      </c>
      <c r="J237" s="32">
        <v>48</v>
      </c>
      <c r="K237" s="32">
        <v>0.12</v>
      </c>
      <c r="L237" s="32">
        <v>16.93</v>
      </c>
      <c r="M237" s="32">
        <v>100</v>
      </c>
      <c r="N237" s="32">
        <v>25.65</v>
      </c>
      <c r="O237" s="32">
        <v>8.85</v>
      </c>
    </row>
    <row r="238" spans="1:15" s="33" customFormat="1" ht="28.5" customHeight="1">
      <c r="A238" s="32">
        <v>207</v>
      </c>
      <c r="B238" s="32" t="s">
        <v>0</v>
      </c>
      <c r="C238" s="32">
        <v>180</v>
      </c>
      <c r="D238" s="32">
        <v>9.16</v>
      </c>
      <c r="E238" s="32">
        <v>9.0399999999999991</v>
      </c>
      <c r="F238" s="32">
        <v>38.24</v>
      </c>
      <c r="G238" s="32">
        <v>270.89999999999998</v>
      </c>
      <c r="H238" s="32">
        <v>7.0000000000000007E-2</v>
      </c>
      <c r="I238" s="32">
        <v>0.04</v>
      </c>
      <c r="J238" s="32">
        <v>0</v>
      </c>
      <c r="K238" s="32">
        <v>7.0000000000000007E-2</v>
      </c>
      <c r="L238" s="32">
        <v>33.159999999999997</v>
      </c>
      <c r="M238" s="32">
        <v>40.799999999999997</v>
      </c>
      <c r="N238" s="32">
        <v>0</v>
      </c>
      <c r="O238" s="32">
        <v>0.63</v>
      </c>
    </row>
    <row r="239" spans="1:15" ht="26.25" customHeight="1">
      <c r="A239" s="3">
        <v>349</v>
      </c>
      <c r="B239" s="3" t="s">
        <v>51</v>
      </c>
      <c r="C239" s="3">
        <v>200</v>
      </c>
      <c r="D239" s="3">
        <v>8.1</v>
      </c>
      <c r="E239" s="3">
        <v>1.2</v>
      </c>
      <c r="F239" s="3">
        <v>42</v>
      </c>
      <c r="G239" s="3">
        <v>120</v>
      </c>
      <c r="H239" s="3">
        <v>0.02</v>
      </c>
      <c r="I239" s="3">
        <v>70</v>
      </c>
      <c r="J239" s="3">
        <v>0</v>
      </c>
      <c r="K239" s="3">
        <v>0</v>
      </c>
      <c r="L239" s="3">
        <v>12</v>
      </c>
      <c r="M239" s="3">
        <v>4</v>
      </c>
      <c r="N239" s="3">
        <v>4</v>
      </c>
      <c r="O239" s="3">
        <v>0.8</v>
      </c>
    </row>
    <row r="240" spans="1:15" ht="32.25" customHeight="1">
      <c r="A240" s="3"/>
      <c r="B240" s="3" t="s">
        <v>146</v>
      </c>
      <c r="C240" s="1">
        <v>30</v>
      </c>
      <c r="D240" s="1">
        <v>4.5</v>
      </c>
      <c r="E240" s="1">
        <v>1.2</v>
      </c>
      <c r="F240" s="1">
        <v>14.6</v>
      </c>
      <c r="G240" s="1">
        <v>70</v>
      </c>
      <c r="H240" s="1">
        <v>0.08</v>
      </c>
      <c r="I240" s="1">
        <v>0</v>
      </c>
      <c r="J240" s="1">
        <v>0</v>
      </c>
      <c r="K240" s="1">
        <v>0.03</v>
      </c>
      <c r="L240" s="1">
        <v>12</v>
      </c>
      <c r="M240" s="1">
        <v>44</v>
      </c>
      <c r="N240" s="1">
        <v>17</v>
      </c>
      <c r="O240" s="1">
        <v>1</v>
      </c>
    </row>
    <row r="241" spans="1:15" ht="24" customHeight="1">
      <c r="A241" s="3"/>
      <c r="B241" s="3" t="s">
        <v>34</v>
      </c>
      <c r="C241" s="3">
        <v>30</v>
      </c>
      <c r="D241" s="3">
        <v>2.5499999999999998</v>
      </c>
      <c r="E241" s="3">
        <v>0.99</v>
      </c>
      <c r="F241" s="3">
        <v>12.75</v>
      </c>
      <c r="G241" s="3">
        <v>77.400000000000006</v>
      </c>
      <c r="H241" s="3">
        <v>0.434</v>
      </c>
      <c r="I241" s="3">
        <v>0.4</v>
      </c>
      <c r="J241" s="3">
        <v>0</v>
      </c>
      <c r="K241" s="3">
        <v>0.33500000000000002</v>
      </c>
      <c r="L241" s="3">
        <v>73</v>
      </c>
      <c r="M241" s="3">
        <v>51</v>
      </c>
      <c r="N241" s="3">
        <v>40</v>
      </c>
      <c r="O241" s="3">
        <v>2.83</v>
      </c>
    </row>
    <row r="242" spans="1:15">
      <c r="A242" s="3"/>
      <c r="B242" s="63" t="s">
        <v>26</v>
      </c>
      <c r="C242" s="63"/>
      <c r="D242" s="63">
        <f>SUM(D235:D241)</f>
        <v>41.389999999999993</v>
      </c>
      <c r="E242" s="78">
        <f t="shared" ref="E242:O242" si="6">SUM(E235:E241)</f>
        <v>50.740000000000009</v>
      </c>
      <c r="F242" s="78">
        <f t="shared" si="6"/>
        <v>147.63</v>
      </c>
      <c r="G242" s="78">
        <f t="shared" si="6"/>
        <v>1128.83</v>
      </c>
      <c r="H242" s="78">
        <f t="shared" si="6"/>
        <v>11.484</v>
      </c>
      <c r="I242" s="78">
        <f t="shared" si="6"/>
        <v>76.660000000000011</v>
      </c>
      <c r="J242" s="78">
        <f t="shared" si="6"/>
        <v>51.85</v>
      </c>
      <c r="K242" s="78">
        <f t="shared" si="6"/>
        <v>12.555</v>
      </c>
      <c r="L242" s="78">
        <f t="shared" si="6"/>
        <v>254.15</v>
      </c>
      <c r="M242" s="78">
        <f t="shared" si="6"/>
        <v>637.6</v>
      </c>
      <c r="N242" s="78">
        <f t="shared" si="6"/>
        <v>154.25</v>
      </c>
      <c r="O242" s="78">
        <f t="shared" si="6"/>
        <v>16.71</v>
      </c>
    </row>
    <row r="243" spans="1:15">
      <c r="A243" s="77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</row>
    <row r="244" spans="1:15">
      <c r="A244" s="77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</row>
    <row r="245" spans="1:15">
      <c r="A245" s="77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</row>
    <row r="246" spans="1:15">
      <c r="A246" s="77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</row>
    <row r="247" spans="1:15">
      <c r="A247" s="77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</row>
    <row r="248" spans="1:15">
      <c r="A248" s="77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</row>
    <row r="249" spans="1:15">
      <c r="A249" s="77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</row>
    <row r="250" spans="1:15">
      <c r="A250" s="77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</row>
    <row r="251" spans="1:15">
      <c r="A251" s="77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</row>
    <row r="252" spans="1:15">
      <c r="A252" s="77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>
      <c r="A253" s="77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</row>
    <row r="254" spans="1:15">
      <c r="A254" s="77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</row>
    <row r="255" spans="1:15">
      <c r="A255" s="77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</row>
    <row r="256" spans="1:15">
      <c r="A256" s="77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15">
      <c r="A257" s="77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</row>
    <row r="258" spans="1:15" ht="11.25" customHeight="1">
      <c r="A258" s="77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</row>
    <row r="259" spans="1:15" ht="17.25" hidden="1" customHeight="1">
      <c r="A259" s="6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idden="1">
      <c r="A260" s="6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idden="1">
      <c r="A261" s="6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idden="1">
      <c r="A262" s="6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24" customHeight="1">
      <c r="A263" s="127" t="s">
        <v>63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</row>
    <row r="264" spans="1:15">
      <c r="A264" s="116" t="s">
        <v>5</v>
      </c>
      <c r="B264" s="117" t="s">
        <v>6</v>
      </c>
      <c r="C264" s="116" t="s">
        <v>7</v>
      </c>
      <c r="D264" s="117" t="s">
        <v>8</v>
      </c>
      <c r="E264" s="117" t="s">
        <v>9</v>
      </c>
      <c r="F264" s="116" t="s">
        <v>10</v>
      </c>
      <c r="G264" s="116" t="s">
        <v>11</v>
      </c>
      <c r="H264" s="117" t="s">
        <v>12</v>
      </c>
      <c r="I264" s="117"/>
      <c r="J264" s="117"/>
      <c r="K264" s="117"/>
      <c r="L264" s="117" t="s">
        <v>13</v>
      </c>
      <c r="M264" s="117"/>
      <c r="N264" s="117"/>
      <c r="O264" s="117"/>
    </row>
    <row r="265" spans="1:15">
      <c r="A265" s="116"/>
      <c r="B265" s="117"/>
      <c r="C265" s="116"/>
      <c r="D265" s="117"/>
      <c r="E265" s="117"/>
      <c r="F265" s="116"/>
      <c r="G265" s="116"/>
      <c r="H265" s="117"/>
      <c r="I265" s="117"/>
      <c r="J265" s="117"/>
      <c r="K265" s="117"/>
      <c r="L265" s="117"/>
      <c r="M265" s="117"/>
      <c r="N265" s="117"/>
      <c r="O265" s="117"/>
    </row>
    <row r="266" spans="1:15">
      <c r="A266" s="116"/>
      <c r="B266" s="117"/>
      <c r="C266" s="116"/>
      <c r="D266" s="117"/>
      <c r="E266" s="117"/>
      <c r="F266" s="116"/>
      <c r="G266" s="116"/>
      <c r="H266" s="117"/>
      <c r="I266" s="117"/>
      <c r="J266" s="117"/>
      <c r="K266" s="117"/>
      <c r="L266" s="117"/>
      <c r="M266" s="117"/>
      <c r="N266" s="117"/>
      <c r="O266" s="117"/>
    </row>
    <row r="267" spans="1:15">
      <c r="A267" s="116"/>
      <c r="B267" s="117"/>
      <c r="C267" s="116"/>
      <c r="D267" s="117"/>
      <c r="E267" s="117"/>
      <c r="F267" s="116"/>
      <c r="G267" s="116"/>
      <c r="H267" s="117"/>
      <c r="I267" s="117"/>
      <c r="J267" s="117"/>
      <c r="K267" s="117"/>
      <c r="L267" s="117"/>
      <c r="M267" s="117"/>
      <c r="N267" s="117"/>
      <c r="O267" s="117"/>
    </row>
    <row r="268" spans="1:15">
      <c r="A268" s="116"/>
      <c r="B268" s="117"/>
      <c r="C268" s="116"/>
      <c r="D268" s="117"/>
      <c r="E268" s="117"/>
      <c r="F268" s="116"/>
      <c r="G268" s="116"/>
      <c r="H268" s="117" t="s">
        <v>14</v>
      </c>
      <c r="I268" s="117" t="s">
        <v>3</v>
      </c>
      <c r="J268" s="117" t="s">
        <v>15</v>
      </c>
      <c r="K268" s="117" t="s">
        <v>16</v>
      </c>
      <c r="L268" s="117" t="s">
        <v>17</v>
      </c>
      <c r="M268" s="117" t="s">
        <v>18</v>
      </c>
      <c r="N268" s="117" t="s">
        <v>19</v>
      </c>
      <c r="O268" s="117" t="s">
        <v>20</v>
      </c>
    </row>
    <row r="269" spans="1:15">
      <c r="A269" s="116"/>
      <c r="B269" s="117"/>
      <c r="C269" s="116"/>
      <c r="D269" s="117"/>
      <c r="E269" s="117"/>
      <c r="F269" s="116"/>
      <c r="G269" s="116"/>
      <c r="H269" s="117"/>
      <c r="I269" s="117"/>
      <c r="J269" s="117"/>
      <c r="K269" s="117"/>
      <c r="L269" s="117"/>
      <c r="M269" s="117"/>
      <c r="N269" s="117"/>
      <c r="O269" s="117"/>
    </row>
    <row r="270" spans="1:15">
      <c r="A270" s="116"/>
      <c r="B270" s="117"/>
      <c r="C270" s="116"/>
      <c r="D270" s="117"/>
      <c r="E270" s="117"/>
      <c r="F270" s="116"/>
      <c r="G270" s="116"/>
      <c r="H270" s="117"/>
      <c r="I270" s="117"/>
      <c r="J270" s="117"/>
      <c r="K270" s="117"/>
      <c r="L270" s="117"/>
      <c r="M270" s="117"/>
      <c r="N270" s="117"/>
      <c r="O270" s="117"/>
    </row>
    <row r="271" spans="1:15">
      <c r="A271" s="3">
        <v>1</v>
      </c>
      <c r="B271" s="3">
        <v>2</v>
      </c>
      <c r="C271" s="3">
        <v>3</v>
      </c>
      <c r="D271" s="3">
        <v>4</v>
      </c>
      <c r="E271" s="3">
        <v>5</v>
      </c>
      <c r="F271" s="3">
        <v>6</v>
      </c>
      <c r="G271" s="3">
        <v>7</v>
      </c>
      <c r="H271" s="3">
        <v>8</v>
      </c>
      <c r="I271" s="3">
        <v>9</v>
      </c>
      <c r="J271" s="3">
        <v>10</v>
      </c>
      <c r="K271" s="3">
        <v>11</v>
      </c>
      <c r="L271" s="3">
        <v>12</v>
      </c>
      <c r="M271" s="3">
        <v>13</v>
      </c>
      <c r="N271" s="3">
        <v>14</v>
      </c>
      <c r="O271" s="3">
        <v>15</v>
      </c>
    </row>
    <row r="272" spans="1:15">
      <c r="A272" s="3"/>
      <c r="B272" s="63" t="s">
        <v>28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.6">
      <c r="A273" s="30"/>
      <c r="B273" s="30" t="s">
        <v>83</v>
      </c>
      <c r="C273" s="30">
        <v>50</v>
      </c>
      <c r="D273" s="3">
        <v>0.66</v>
      </c>
      <c r="E273" s="3">
        <v>0.12</v>
      </c>
      <c r="F273" s="3">
        <v>2.2799999999999998</v>
      </c>
      <c r="G273" s="3">
        <v>14.4</v>
      </c>
      <c r="H273" s="3"/>
      <c r="I273" s="3">
        <v>5</v>
      </c>
      <c r="J273" s="3"/>
      <c r="K273" s="3"/>
      <c r="L273" s="3">
        <v>23</v>
      </c>
      <c r="M273" s="3"/>
      <c r="N273" s="3">
        <v>14</v>
      </c>
      <c r="O273" s="3">
        <v>0.6</v>
      </c>
    </row>
    <row r="274" spans="1:15">
      <c r="A274" s="3">
        <v>110</v>
      </c>
      <c r="B274" s="3" t="s">
        <v>44</v>
      </c>
      <c r="C274" s="3">
        <v>250</v>
      </c>
      <c r="D274" s="3">
        <v>1.83</v>
      </c>
      <c r="E274" s="3">
        <v>4.9000000000000004</v>
      </c>
      <c r="F274" s="3">
        <v>15.2</v>
      </c>
      <c r="G274" s="3">
        <v>112.3</v>
      </c>
      <c r="H274" s="3">
        <v>0.05</v>
      </c>
      <c r="I274" s="3">
        <v>10.8</v>
      </c>
      <c r="J274" s="3">
        <v>0</v>
      </c>
      <c r="K274" s="3">
        <v>0.08</v>
      </c>
      <c r="L274" s="3">
        <v>58</v>
      </c>
      <c r="M274" s="3">
        <v>200</v>
      </c>
      <c r="N274" s="3">
        <v>30</v>
      </c>
      <c r="O274" s="3">
        <v>1.3</v>
      </c>
    </row>
    <row r="275" spans="1:15">
      <c r="A275" s="3">
        <v>279</v>
      </c>
      <c r="B275" s="3" t="s">
        <v>31</v>
      </c>
      <c r="C275" s="3" t="s">
        <v>69</v>
      </c>
      <c r="D275" s="3">
        <v>12.8</v>
      </c>
      <c r="E275" s="3">
        <v>15.3</v>
      </c>
      <c r="F275" s="3">
        <v>16.399999999999999</v>
      </c>
      <c r="G275" s="3">
        <v>244</v>
      </c>
      <c r="H275" s="3">
        <v>0.05</v>
      </c>
      <c r="I275" s="3">
        <v>12</v>
      </c>
      <c r="J275" s="3">
        <v>0</v>
      </c>
      <c r="K275" s="3">
        <v>0.08</v>
      </c>
      <c r="L275" s="3">
        <v>29.3</v>
      </c>
      <c r="M275" s="3">
        <v>142</v>
      </c>
      <c r="N275" s="3">
        <v>25.3</v>
      </c>
      <c r="O275" s="3">
        <v>1.06</v>
      </c>
    </row>
    <row r="276" spans="1:15">
      <c r="A276" s="3">
        <v>302</v>
      </c>
      <c r="B276" s="3" t="s">
        <v>65</v>
      </c>
      <c r="C276" s="3">
        <v>180</v>
      </c>
      <c r="D276" s="3">
        <v>2.7</v>
      </c>
      <c r="E276" s="3">
        <v>0.18</v>
      </c>
      <c r="F276" s="3">
        <v>31.32</v>
      </c>
      <c r="G276" s="3">
        <v>203.1</v>
      </c>
      <c r="H276" s="3">
        <v>1.32</v>
      </c>
      <c r="I276" s="3">
        <v>0</v>
      </c>
      <c r="J276" s="3">
        <v>0</v>
      </c>
      <c r="K276" s="3">
        <v>7.1999999999999995E-2</v>
      </c>
      <c r="L276" s="3">
        <v>45.6</v>
      </c>
      <c r="M276" s="3">
        <v>387.6</v>
      </c>
      <c r="N276" s="3">
        <v>48</v>
      </c>
      <c r="O276" s="3">
        <v>2.16</v>
      </c>
    </row>
    <row r="277" spans="1:15" ht="21" customHeight="1">
      <c r="A277" s="3">
        <v>349</v>
      </c>
      <c r="B277" s="3" t="s">
        <v>51</v>
      </c>
      <c r="C277" s="3">
        <v>200</v>
      </c>
      <c r="D277" s="3">
        <v>8.1</v>
      </c>
      <c r="E277" s="3">
        <v>1.2</v>
      </c>
      <c r="F277" s="3">
        <v>42</v>
      </c>
      <c r="G277" s="3">
        <v>120</v>
      </c>
      <c r="H277" s="3">
        <v>0.02</v>
      </c>
      <c r="I277" s="3">
        <v>70</v>
      </c>
      <c r="J277" s="3">
        <v>0</v>
      </c>
      <c r="K277" s="3">
        <v>0</v>
      </c>
      <c r="L277" s="3">
        <v>12</v>
      </c>
      <c r="M277" s="3">
        <v>4</v>
      </c>
      <c r="N277" s="3">
        <v>4</v>
      </c>
      <c r="O277" s="3">
        <v>0.8</v>
      </c>
    </row>
    <row r="278" spans="1:15" ht="27.75" customHeight="1">
      <c r="A278" s="3"/>
      <c r="B278" s="3" t="s">
        <v>2</v>
      </c>
      <c r="C278" s="1">
        <v>30</v>
      </c>
      <c r="D278" s="1">
        <v>4.5</v>
      </c>
      <c r="E278" s="1">
        <v>1.2</v>
      </c>
      <c r="F278" s="1">
        <v>14.6</v>
      </c>
      <c r="G278" s="1">
        <v>70</v>
      </c>
      <c r="H278" s="1">
        <v>0.08</v>
      </c>
      <c r="I278" s="1">
        <v>0</v>
      </c>
      <c r="J278" s="1">
        <v>0</v>
      </c>
      <c r="K278" s="1">
        <v>0.03</v>
      </c>
      <c r="L278" s="1">
        <v>12</v>
      </c>
      <c r="M278" s="1">
        <v>44</v>
      </c>
      <c r="N278" s="1">
        <v>17</v>
      </c>
      <c r="O278" s="1">
        <v>1</v>
      </c>
    </row>
    <row r="279" spans="1:15" ht="30" customHeight="1">
      <c r="A279" s="3"/>
      <c r="B279" s="3" t="s">
        <v>147</v>
      </c>
      <c r="C279" s="3">
        <v>30</v>
      </c>
      <c r="D279" s="3">
        <v>2.5499999999999998</v>
      </c>
      <c r="E279" s="3">
        <v>0.99</v>
      </c>
      <c r="F279" s="3">
        <v>12.75</v>
      </c>
      <c r="G279" s="3">
        <v>77.400000000000006</v>
      </c>
      <c r="H279" s="3">
        <v>0.434</v>
      </c>
      <c r="I279" s="3">
        <v>0.4</v>
      </c>
      <c r="J279" s="3">
        <v>0</v>
      </c>
      <c r="K279" s="3">
        <v>0.33500000000000002</v>
      </c>
      <c r="L279" s="3">
        <v>73</v>
      </c>
      <c r="M279" s="3">
        <v>51</v>
      </c>
      <c r="N279" s="3">
        <v>40</v>
      </c>
      <c r="O279" s="3">
        <v>2.83</v>
      </c>
    </row>
    <row r="280" spans="1:15" ht="30" customHeight="1">
      <c r="A280" s="3"/>
      <c r="B280" s="3" t="s">
        <v>35</v>
      </c>
      <c r="C280" s="3">
        <v>200</v>
      </c>
      <c r="D280" s="3">
        <v>2.1800000000000002</v>
      </c>
      <c r="E280" s="3">
        <v>0.66</v>
      </c>
      <c r="F280" s="3">
        <v>45.68</v>
      </c>
      <c r="G280" s="3">
        <v>182</v>
      </c>
      <c r="H280" s="3">
        <v>6.2E-2</v>
      </c>
      <c r="I280" s="3">
        <v>14</v>
      </c>
      <c r="J280" s="3">
        <v>0</v>
      </c>
      <c r="K280" s="3">
        <v>0.14599999999999999</v>
      </c>
      <c r="L280" s="3">
        <v>10</v>
      </c>
      <c r="M280" s="3">
        <v>44</v>
      </c>
      <c r="N280" s="3">
        <v>54</v>
      </c>
      <c r="O280" s="3">
        <v>0.52</v>
      </c>
    </row>
    <row r="281" spans="1:15">
      <c r="A281" s="3"/>
      <c r="B281" s="63" t="s">
        <v>26</v>
      </c>
      <c r="C281" s="63"/>
      <c r="D281" s="63">
        <f>SUM(D273:D280)</f>
        <v>35.32</v>
      </c>
      <c r="E281" s="78">
        <f t="shared" ref="E281:O281" si="7">SUM(E273:E280)</f>
        <v>24.549999999999997</v>
      </c>
      <c r="F281" s="78">
        <f t="shared" si="7"/>
        <v>180.23</v>
      </c>
      <c r="G281" s="78">
        <f t="shared" si="7"/>
        <v>1023.1999999999999</v>
      </c>
      <c r="H281" s="78">
        <f t="shared" si="7"/>
        <v>2.016</v>
      </c>
      <c r="I281" s="78">
        <f t="shared" si="7"/>
        <v>112.2</v>
      </c>
      <c r="J281" s="78">
        <f t="shared" si="7"/>
        <v>0</v>
      </c>
      <c r="K281" s="78">
        <f t="shared" si="7"/>
        <v>0.74299999999999999</v>
      </c>
      <c r="L281" s="78">
        <f t="shared" si="7"/>
        <v>262.89999999999998</v>
      </c>
      <c r="M281" s="78">
        <f t="shared" si="7"/>
        <v>872.6</v>
      </c>
      <c r="N281" s="78">
        <f t="shared" si="7"/>
        <v>232.3</v>
      </c>
      <c r="O281" s="78">
        <f t="shared" si="7"/>
        <v>10.27</v>
      </c>
    </row>
    <row r="282" spans="1:15">
      <c r="A282" s="77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</row>
    <row r="283" spans="1:15">
      <c r="A283" s="77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</row>
    <row r="284" spans="1:15">
      <c r="A284" s="77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</row>
    <row r="285" spans="1:15">
      <c r="A285" s="77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</row>
    <row r="286" spans="1:15">
      <c r="A286" s="77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</row>
    <row r="287" spans="1:15">
      <c r="A287" s="77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</row>
    <row r="288" spans="1:15">
      <c r="A288" s="77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</row>
    <row r="289" spans="1:15">
      <c r="A289" s="77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</row>
    <row r="290" spans="1:15">
      <c r="A290" s="77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</row>
    <row r="291" spans="1:15">
      <c r="A291" s="77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</row>
    <row r="292" spans="1:15">
      <c r="A292" s="77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</row>
    <row r="293" spans="1:15">
      <c r="A293" s="77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</row>
    <row r="294" spans="1:15">
      <c r="A294" s="77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</row>
    <row r="295" spans="1:15">
      <c r="A295" s="77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</row>
    <row r="296" spans="1:15">
      <c r="A296" s="77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</row>
    <row r="297" spans="1:15">
      <c r="A297" s="77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</row>
    <row r="298" spans="1:15" ht="16.5" customHeight="1">
      <c r="A298" s="65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idden="1">
      <c r="A299" s="6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idden="1">
      <c r="A300" s="6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idden="1">
      <c r="A301" s="6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idden="1">
      <c r="A302" s="65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>
      <c r="A303" s="109" t="s">
        <v>66</v>
      </c>
      <c r="B303" s="109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>
      <c r="A304" s="116" t="s">
        <v>5</v>
      </c>
      <c r="B304" s="117" t="s">
        <v>6</v>
      </c>
      <c r="C304" s="116" t="s">
        <v>7</v>
      </c>
      <c r="D304" s="117" t="s">
        <v>8</v>
      </c>
      <c r="E304" s="117" t="s">
        <v>9</v>
      </c>
      <c r="F304" s="116" t="s">
        <v>10</v>
      </c>
      <c r="G304" s="116" t="s">
        <v>11</v>
      </c>
      <c r="H304" s="117" t="s">
        <v>12</v>
      </c>
      <c r="I304" s="117"/>
      <c r="J304" s="117"/>
      <c r="K304" s="117"/>
      <c r="L304" s="117" t="s">
        <v>13</v>
      </c>
      <c r="M304" s="117"/>
      <c r="N304" s="117"/>
      <c r="O304" s="117"/>
    </row>
    <row r="305" spans="1:15">
      <c r="A305" s="116"/>
      <c r="B305" s="117"/>
      <c r="C305" s="116"/>
      <c r="D305" s="117"/>
      <c r="E305" s="117"/>
      <c r="F305" s="116"/>
      <c r="G305" s="116"/>
      <c r="H305" s="117"/>
      <c r="I305" s="117"/>
      <c r="J305" s="117"/>
      <c r="K305" s="117"/>
      <c r="L305" s="117"/>
      <c r="M305" s="117"/>
      <c r="N305" s="117"/>
      <c r="O305" s="117"/>
    </row>
    <row r="306" spans="1:15">
      <c r="A306" s="116"/>
      <c r="B306" s="117"/>
      <c r="C306" s="116"/>
      <c r="D306" s="117"/>
      <c r="E306" s="117"/>
      <c r="F306" s="116"/>
      <c r="G306" s="116"/>
      <c r="H306" s="117"/>
      <c r="I306" s="117"/>
      <c r="J306" s="117"/>
      <c r="K306" s="117"/>
      <c r="L306" s="117"/>
      <c r="M306" s="117"/>
      <c r="N306" s="117"/>
      <c r="O306" s="117"/>
    </row>
    <row r="307" spans="1:15">
      <c r="A307" s="116"/>
      <c r="B307" s="117"/>
      <c r="C307" s="116"/>
      <c r="D307" s="117"/>
      <c r="E307" s="117"/>
      <c r="F307" s="116"/>
      <c r="G307" s="116"/>
      <c r="H307" s="117"/>
      <c r="I307" s="117"/>
      <c r="J307" s="117"/>
      <c r="K307" s="117"/>
      <c r="L307" s="117"/>
      <c r="M307" s="117"/>
      <c r="N307" s="117"/>
      <c r="O307" s="117"/>
    </row>
    <row r="308" spans="1:15">
      <c r="A308" s="116"/>
      <c r="B308" s="117"/>
      <c r="C308" s="116"/>
      <c r="D308" s="117"/>
      <c r="E308" s="117"/>
      <c r="F308" s="116"/>
      <c r="G308" s="116"/>
      <c r="H308" s="117" t="s">
        <v>14</v>
      </c>
      <c r="I308" s="117" t="s">
        <v>3</v>
      </c>
      <c r="J308" s="117" t="s">
        <v>15</v>
      </c>
      <c r="K308" s="117" t="s">
        <v>16</v>
      </c>
      <c r="L308" s="117" t="s">
        <v>17</v>
      </c>
      <c r="M308" s="117" t="s">
        <v>18</v>
      </c>
      <c r="N308" s="117" t="s">
        <v>19</v>
      </c>
      <c r="O308" s="117" t="s">
        <v>20</v>
      </c>
    </row>
    <row r="309" spans="1:15">
      <c r="A309" s="116"/>
      <c r="B309" s="117"/>
      <c r="C309" s="116"/>
      <c r="D309" s="117"/>
      <c r="E309" s="117"/>
      <c r="F309" s="116"/>
      <c r="G309" s="116"/>
      <c r="H309" s="117"/>
      <c r="I309" s="117"/>
      <c r="J309" s="117"/>
      <c r="K309" s="117"/>
      <c r="L309" s="117"/>
      <c r="M309" s="117"/>
      <c r="N309" s="117"/>
      <c r="O309" s="117"/>
    </row>
    <row r="310" spans="1:15">
      <c r="A310" s="116"/>
      <c r="B310" s="117"/>
      <c r="C310" s="116"/>
      <c r="D310" s="117"/>
      <c r="E310" s="117"/>
      <c r="F310" s="116"/>
      <c r="G310" s="116"/>
      <c r="H310" s="117"/>
      <c r="I310" s="117"/>
      <c r="J310" s="117"/>
      <c r="K310" s="117"/>
      <c r="L310" s="117"/>
      <c r="M310" s="117"/>
      <c r="N310" s="117"/>
      <c r="O310" s="117"/>
    </row>
    <row r="311" spans="1:15">
      <c r="A311" s="3">
        <v>1</v>
      </c>
      <c r="B311" s="3">
        <v>2</v>
      </c>
      <c r="C311" s="3">
        <v>3</v>
      </c>
      <c r="D311" s="3">
        <v>4</v>
      </c>
      <c r="E311" s="3">
        <v>5</v>
      </c>
      <c r="F311" s="3">
        <v>6</v>
      </c>
      <c r="G311" s="3">
        <v>7</v>
      </c>
      <c r="H311" s="3">
        <v>8</v>
      </c>
      <c r="I311" s="3">
        <v>9</v>
      </c>
      <c r="J311" s="3">
        <v>10</v>
      </c>
      <c r="K311" s="3">
        <v>11</v>
      </c>
      <c r="L311" s="3">
        <v>12</v>
      </c>
      <c r="M311" s="3">
        <v>13</v>
      </c>
      <c r="N311" s="3">
        <v>14</v>
      </c>
      <c r="O311" s="3">
        <v>15</v>
      </c>
    </row>
    <row r="312" spans="1:15">
      <c r="A312" s="3"/>
      <c r="B312" s="69" t="s">
        <v>67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31.2">
      <c r="A313" s="30">
        <v>43</v>
      </c>
      <c r="B313" s="30" t="s">
        <v>145</v>
      </c>
      <c r="C313" s="30">
        <v>60</v>
      </c>
      <c r="D313" s="29">
        <v>1</v>
      </c>
      <c r="E313" s="29">
        <v>6.05</v>
      </c>
      <c r="F313" s="29">
        <v>6.37</v>
      </c>
      <c r="G313" s="29">
        <v>73.05</v>
      </c>
      <c r="H313" s="29">
        <v>2.7</v>
      </c>
      <c r="I313" s="29">
        <v>15.08</v>
      </c>
      <c r="J313" s="29">
        <v>10</v>
      </c>
      <c r="K313" s="29">
        <v>5.6</v>
      </c>
      <c r="L313" s="29">
        <v>25.69</v>
      </c>
      <c r="M313" s="29">
        <v>5</v>
      </c>
      <c r="N313" s="29">
        <v>18.91</v>
      </c>
      <c r="O313" s="29">
        <v>0.43</v>
      </c>
    </row>
    <row r="314" spans="1:15" ht="27.6">
      <c r="A314" s="3">
        <v>134</v>
      </c>
      <c r="B314" s="3" t="s">
        <v>142</v>
      </c>
      <c r="C314" s="3">
        <v>300</v>
      </c>
      <c r="D314" s="3">
        <v>10.7</v>
      </c>
      <c r="E314" s="3">
        <v>19.8</v>
      </c>
      <c r="F314" s="3">
        <v>28.4</v>
      </c>
      <c r="G314" s="3">
        <v>348</v>
      </c>
      <c r="H314" s="3">
        <v>8.9</v>
      </c>
      <c r="I314" s="3">
        <v>1.2</v>
      </c>
      <c r="J314" s="3">
        <v>0.05</v>
      </c>
      <c r="K314" s="3">
        <v>8.1999999999999993</v>
      </c>
      <c r="L314" s="3">
        <v>98.4</v>
      </c>
      <c r="M314" s="3">
        <v>393</v>
      </c>
      <c r="N314" s="3">
        <v>67.599999999999994</v>
      </c>
      <c r="O314" s="3">
        <v>2.6</v>
      </c>
    </row>
    <row r="315" spans="1:15">
      <c r="A315" s="3" t="s">
        <v>48</v>
      </c>
      <c r="B315" s="3" t="s">
        <v>49</v>
      </c>
      <c r="C315" s="3" t="s">
        <v>43</v>
      </c>
      <c r="D315" s="3">
        <v>25.06</v>
      </c>
      <c r="E315" s="3">
        <v>20.399999999999999</v>
      </c>
      <c r="F315" s="3">
        <v>16.5</v>
      </c>
      <c r="G315" s="3">
        <v>350.5</v>
      </c>
      <c r="H315" s="3">
        <v>0.1</v>
      </c>
      <c r="I315" s="3">
        <v>0</v>
      </c>
      <c r="J315" s="3">
        <v>0</v>
      </c>
      <c r="K315" s="3">
        <v>0.16</v>
      </c>
      <c r="L315" s="3">
        <v>28</v>
      </c>
      <c r="M315" s="3">
        <v>172</v>
      </c>
      <c r="N315" s="3">
        <v>34.6</v>
      </c>
      <c r="O315" s="3">
        <v>2</v>
      </c>
    </row>
    <row r="316" spans="1:15" ht="18.75" customHeight="1">
      <c r="A316" s="3">
        <v>518</v>
      </c>
      <c r="B316" s="3" t="s">
        <v>61</v>
      </c>
      <c r="C316" s="3">
        <v>180</v>
      </c>
      <c r="D316" s="3">
        <v>3.6</v>
      </c>
      <c r="E316" s="3">
        <v>7.38</v>
      </c>
      <c r="F316" s="3">
        <v>29.16</v>
      </c>
      <c r="G316" s="3">
        <v>199.8</v>
      </c>
      <c r="H316" s="3">
        <v>0.18</v>
      </c>
      <c r="I316" s="3">
        <v>26.1</v>
      </c>
      <c r="J316" s="3">
        <v>48</v>
      </c>
      <c r="K316" s="3">
        <v>0.12</v>
      </c>
      <c r="L316" s="3">
        <v>21.6</v>
      </c>
      <c r="M316" s="3">
        <v>100</v>
      </c>
      <c r="N316" s="3">
        <v>39.6</v>
      </c>
      <c r="O316" s="3">
        <v>1.44</v>
      </c>
    </row>
    <row r="317" spans="1:15">
      <c r="A317" s="3">
        <v>360</v>
      </c>
      <c r="B317" s="3" t="s">
        <v>74</v>
      </c>
      <c r="C317" s="3">
        <v>200</v>
      </c>
      <c r="D317" s="3">
        <v>0.06</v>
      </c>
      <c r="E317" s="3" t="s">
        <v>33</v>
      </c>
      <c r="F317" s="3">
        <v>24.94</v>
      </c>
      <c r="G317" s="3">
        <v>100</v>
      </c>
      <c r="H317" s="3">
        <v>0.01</v>
      </c>
      <c r="I317" s="3">
        <v>70</v>
      </c>
      <c r="J317" s="3">
        <v>0</v>
      </c>
      <c r="K317" s="3">
        <v>0.02</v>
      </c>
      <c r="L317" s="3">
        <v>16</v>
      </c>
      <c r="M317" s="3">
        <v>13</v>
      </c>
      <c r="N317" s="3">
        <v>8</v>
      </c>
      <c r="O317" s="3">
        <v>0.3</v>
      </c>
    </row>
    <row r="318" spans="1:15" ht="27.6">
      <c r="A318" s="3"/>
      <c r="B318" s="3" t="s">
        <v>146</v>
      </c>
      <c r="C318" s="1">
        <v>30</v>
      </c>
      <c r="D318" s="1">
        <v>4.5</v>
      </c>
      <c r="E318" s="1">
        <v>1.2</v>
      </c>
      <c r="F318" s="1">
        <v>14.6</v>
      </c>
      <c r="G318" s="1">
        <v>70</v>
      </c>
      <c r="H318" s="1">
        <v>0.08</v>
      </c>
      <c r="I318" s="1">
        <v>0</v>
      </c>
      <c r="J318" s="1">
        <v>0</v>
      </c>
      <c r="K318" s="1">
        <v>0.03</v>
      </c>
      <c r="L318" s="1">
        <v>12</v>
      </c>
      <c r="M318" s="1">
        <v>44</v>
      </c>
      <c r="N318" s="1">
        <v>17</v>
      </c>
      <c r="O318" s="1">
        <v>1</v>
      </c>
    </row>
    <row r="319" spans="1:15" ht="20.25" customHeight="1">
      <c r="A319" s="3"/>
      <c r="B319" s="3" t="s">
        <v>34</v>
      </c>
      <c r="C319" s="3">
        <v>30</v>
      </c>
      <c r="D319" s="3">
        <v>2.5499999999999998</v>
      </c>
      <c r="E319" s="3">
        <v>0.99</v>
      </c>
      <c r="F319" s="3">
        <v>12.75</v>
      </c>
      <c r="G319" s="3">
        <v>77.400000000000006</v>
      </c>
      <c r="H319" s="3">
        <v>0.434</v>
      </c>
      <c r="I319" s="3">
        <v>0.4</v>
      </c>
      <c r="J319" s="3">
        <v>0</v>
      </c>
      <c r="K319" s="3">
        <v>0.33500000000000002</v>
      </c>
      <c r="L319" s="3">
        <v>73</v>
      </c>
      <c r="M319" s="3">
        <v>51</v>
      </c>
      <c r="N319" s="3">
        <v>40</v>
      </c>
      <c r="O319" s="3">
        <v>2.83</v>
      </c>
    </row>
    <row r="320" spans="1:15" ht="20.25" customHeight="1">
      <c r="A320" s="3"/>
      <c r="B320" s="30" t="s">
        <v>140</v>
      </c>
      <c r="C320" s="30">
        <v>15</v>
      </c>
      <c r="D320" s="29">
        <v>0.44</v>
      </c>
      <c r="E320" s="29">
        <v>1.61</v>
      </c>
      <c r="F320" s="29">
        <v>11.49</v>
      </c>
      <c r="G320" s="29">
        <v>59.4</v>
      </c>
      <c r="H320" s="29">
        <v>0</v>
      </c>
      <c r="I320" s="29">
        <v>0</v>
      </c>
      <c r="J320" s="29">
        <v>0.5</v>
      </c>
      <c r="K320" s="29">
        <v>0.02</v>
      </c>
      <c r="L320" s="29">
        <v>5.5</v>
      </c>
      <c r="M320" s="29">
        <v>10.5</v>
      </c>
      <c r="N320" s="29">
        <v>6</v>
      </c>
      <c r="O320" s="29">
        <v>0.3</v>
      </c>
    </row>
    <row r="321" spans="1:15">
      <c r="A321" s="3"/>
      <c r="B321" s="63" t="s">
        <v>26</v>
      </c>
      <c r="C321" s="3"/>
      <c r="D321" s="63">
        <f>SUM(D313:D320)</f>
        <v>47.91</v>
      </c>
      <c r="E321" s="78">
        <f t="shared" ref="E321:O321" si="8">SUM(E313:E320)</f>
        <v>57.430000000000007</v>
      </c>
      <c r="F321" s="78">
        <f t="shared" si="8"/>
        <v>144.20999999999998</v>
      </c>
      <c r="G321" s="78">
        <f t="shared" si="8"/>
        <v>1278.1500000000001</v>
      </c>
      <c r="H321" s="78">
        <f t="shared" si="8"/>
        <v>12.404</v>
      </c>
      <c r="I321" s="78">
        <f t="shared" si="8"/>
        <v>112.78</v>
      </c>
      <c r="J321" s="78">
        <f t="shared" si="8"/>
        <v>58.55</v>
      </c>
      <c r="K321" s="78">
        <f t="shared" si="8"/>
        <v>14.484999999999998</v>
      </c>
      <c r="L321" s="78">
        <f t="shared" si="8"/>
        <v>280.19</v>
      </c>
      <c r="M321" s="78">
        <f t="shared" si="8"/>
        <v>788.5</v>
      </c>
      <c r="N321" s="78">
        <f t="shared" si="8"/>
        <v>231.70999999999998</v>
      </c>
      <c r="O321" s="78">
        <f t="shared" si="8"/>
        <v>10.900000000000002</v>
      </c>
    </row>
    <row r="322" spans="1:15">
      <c r="A322" s="70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6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idden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idden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idden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idden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>
      <c r="A345" s="108" t="s">
        <v>68</v>
      </c>
      <c r="B345" s="109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>
      <c r="A346" s="113" t="s">
        <v>5</v>
      </c>
      <c r="B346" s="117" t="s">
        <v>6</v>
      </c>
      <c r="C346" s="116" t="s">
        <v>7</v>
      </c>
      <c r="D346" s="117" t="s">
        <v>8</v>
      </c>
      <c r="E346" s="117" t="s">
        <v>9</v>
      </c>
      <c r="F346" s="116" t="s">
        <v>10</v>
      </c>
      <c r="G346" s="116" t="s">
        <v>11</v>
      </c>
      <c r="H346" s="117" t="s">
        <v>12</v>
      </c>
      <c r="I346" s="117"/>
      <c r="J346" s="117"/>
      <c r="K346" s="117"/>
      <c r="L346" s="117" t="s">
        <v>13</v>
      </c>
      <c r="M346" s="117"/>
      <c r="N346" s="117"/>
      <c r="O346" s="117"/>
    </row>
    <row r="347" spans="1:15">
      <c r="A347" s="114"/>
      <c r="B347" s="117"/>
      <c r="C347" s="116"/>
      <c r="D347" s="117"/>
      <c r="E347" s="117"/>
      <c r="F347" s="116"/>
      <c r="G347" s="116"/>
      <c r="H347" s="117"/>
      <c r="I347" s="117"/>
      <c r="J347" s="117"/>
      <c r="K347" s="117"/>
      <c r="L347" s="117"/>
      <c r="M347" s="117"/>
      <c r="N347" s="117"/>
      <c r="O347" s="117"/>
    </row>
    <row r="348" spans="1:15">
      <c r="A348" s="114"/>
      <c r="B348" s="117"/>
      <c r="C348" s="116"/>
      <c r="D348" s="117"/>
      <c r="E348" s="117"/>
      <c r="F348" s="116"/>
      <c r="G348" s="116"/>
      <c r="H348" s="117"/>
      <c r="I348" s="117"/>
      <c r="J348" s="117"/>
      <c r="K348" s="117"/>
      <c r="L348" s="117"/>
      <c r="M348" s="117"/>
      <c r="N348" s="117"/>
      <c r="O348" s="117"/>
    </row>
    <row r="349" spans="1:15">
      <c r="A349" s="114"/>
      <c r="B349" s="117"/>
      <c r="C349" s="116"/>
      <c r="D349" s="117"/>
      <c r="E349" s="117"/>
      <c r="F349" s="116"/>
      <c r="G349" s="116"/>
      <c r="H349" s="117"/>
      <c r="I349" s="117"/>
      <c r="J349" s="117"/>
      <c r="K349" s="117"/>
      <c r="L349" s="117"/>
      <c r="M349" s="117"/>
      <c r="N349" s="117"/>
      <c r="O349" s="117"/>
    </row>
    <row r="350" spans="1:15">
      <c r="A350" s="114"/>
      <c r="B350" s="117"/>
      <c r="C350" s="116"/>
      <c r="D350" s="117"/>
      <c r="E350" s="117"/>
      <c r="F350" s="116"/>
      <c r="G350" s="116"/>
      <c r="H350" s="117" t="s">
        <v>14</v>
      </c>
      <c r="I350" s="117" t="s">
        <v>3</v>
      </c>
      <c r="J350" s="117" t="s">
        <v>15</v>
      </c>
      <c r="K350" s="117" t="s">
        <v>16</v>
      </c>
      <c r="L350" s="117" t="s">
        <v>17</v>
      </c>
      <c r="M350" s="117" t="s">
        <v>18</v>
      </c>
      <c r="N350" s="117" t="s">
        <v>19</v>
      </c>
      <c r="O350" s="117" t="s">
        <v>20</v>
      </c>
    </row>
    <row r="351" spans="1:15">
      <c r="A351" s="114"/>
      <c r="B351" s="117"/>
      <c r="C351" s="116"/>
      <c r="D351" s="117"/>
      <c r="E351" s="117"/>
      <c r="F351" s="116"/>
      <c r="G351" s="116"/>
      <c r="H351" s="117"/>
      <c r="I351" s="117"/>
      <c r="J351" s="117"/>
      <c r="K351" s="117"/>
      <c r="L351" s="117"/>
      <c r="M351" s="117"/>
      <c r="N351" s="117"/>
      <c r="O351" s="117"/>
    </row>
    <row r="352" spans="1:15">
      <c r="A352" s="115"/>
      <c r="B352" s="117"/>
      <c r="C352" s="116"/>
      <c r="D352" s="117"/>
      <c r="E352" s="117"/>
      <c r="F352" s="116"/>
      <c r="G352" s="116"/>
      <c r="H352" s="117"/>
      <c r="I352" s="117"/>
      <c r="J352" s="117"/>
      <c r="K352" s="117"/>
      <c r="L352" s="117"/>
      <c r="M352" s="117"/>
      <c r="N352" s="117"/>
      <c r="O352" s="117"/>
    </row>
    <row r="353" spans="1:15">
      <c r="A353" s="3">
        <v>1</v>
      </c>
      <c r="B353" s="3">
        <v>2</v>
      </c>
      <c r="C353" s="3">
        <v>3</v>
      </c>
      <c r="D353" s="3">
        <v>4</v>
      </c>
      <c r="E353" s="3">
        <v>5</v>
      </c>
      <c r="F353" s="3">
        <v>6</v>
      </c>
      <c r="G353" s="3">
        <v>7</v>
      </c>
      <c r="H353" s="3">
        <v>8</v>
      </c>
      <c r="I353" s="3">
        <v>9</v>
      </c>
      <c r="J353" s="3">
        <v>10</v>
      </c>
      <c r="K353" s="3">
        <v>11</v>
      </c>
      <c r="L353" s="3">
        <v>12</v>
      </c>
      <c r="M353" s="3">
        <v>13</v>
      </c>
      <c r="N353" s="3">
        <v>14</v>
      </c>
      <c r="O353" s="3">
        <v>15</v>
      </c>
    </row>
    <row r="354" spans="1:15">
      <c r="A354" s="3"/>
      <c r="B354" s="63" t="s">
        <v>28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5.6">
      <c r="A355" s="30">
        <v>2</v>
      </c>
      <c r="B355" s="30" t="s">
        <v>143</v>
      </c>
      <c r="C355" s="30">
        <v>60</v>
      </c>
      <c r="D355" s="29">
        <v>0.68</v>
      </c>
      <c r="E355" s="29">
        <v>6.08</v>
      </c>
      <c r="F355" s="29">
        <v>6.92</v>
      </c>
      <c r="G355" s="29">
        <v>85.16</v>
      </c>
      <c r="H355" s="29">
        <v>4.0999999999999996</v>
      </c>
      <c r="I355" s="29">
        <v>16.78</v>
      </c>
      <c r="J355" s="29">
        <v>0.6</v>
      </c>
      <c r="K355" s="29">
        <v>2.2000000000000002</v>
      </c>
      <c r="L355" s="29">
        <v>28.41</v>
      </c>
      <c r="M355" s="29">
        <v>1.2</v>
      </c>
      <c r="N355" s="29">
        <v>20.440000000000001</v>
      </c>
      <c r="O355" s="29">
        <v>0.8</v>
      </c>
    </row>
    <row r="356" spans="1:15" ht="27.6">
      <c r="A356" s="3">
        <v>87</v>
      </c>
      <c r="B356" s="3" t="s">
        <v>76</v>
      </c>
      <c r="C356" s="3">
        <v>300</v>
      </c>
      <c r="D356" s="3">
        <v>8.4600000000000009</v>
      </c>
      <c r="E356" s="3">
        <v>12</v>
      </c>
      <c r="F356" s="3">
        <v>23.1</v>
      </c>
      <c r="G356" s="3">
        <v>237</v>
      </c>
      <c r="H356" s="3">
        <v>0.06</v>
      </c>
      <c r="I356" s="3">
        <v>8.4</v>
      </c>
      <c r="J356" s="3">
        <v>0</v>
      </c>
      <c r="K356" s="3">
        <v>0.06</v>
      </c>
      <c r="L356" s="3">
        <v>45.6</v>
      </c>
      <c r="M356" s="3">
        <v>108</v>
      </c>
      <c r="N356" s="3">
        <v>30</v>
      </c>
      <c r="O356" s="3">
        <v>1.2</v>
      </c>
    </row>
    <row r="357" spans="1:15" ht="27.6">
      <c r="A357" s="3">
        <v>253</v>
      </c>
      <c r="B357" s="3" t="s">
        <v>53</v>
      </c>
      <c r="C357" s="3">
        <v>80</v>
      </c>
      <c r="D357" s="3">
        <v>10.6</v>
      </c>
      <c r="E357" s="3">
        <v>5.4</v>
      </c>
      <c r="F357" s="3">
        <v>5.6</v>
      </c>
      <c r="G357" s="3">
        <v>115</v>
      </c>
      <c r="H357" s="3">
        <v>0.2</v>
      </c>
      <c r="I357" s="3">
        <v>0</v>
      </c>
      <c r="J357" s="3">
        <v>30</v>
      </c>
      <c r="K357" s="3">
        <v>0.16</v>
      </c>
      <c r="L357" s="3">
        <v>424.5</v>
      </c>
      <c r="M357" s="3">
        <v>145</v>
      </c>
      <c r="N357" s="3">
        <v>7.5</v>
      </c>
      <c r="O357" s="3">
        <v>0.4</v>
      </c>
    </row>
    <row r="358" spans="1:15" ht="29.25" customHeight="1">
      <c r="A358" s="3">
        <v>511</v>
      </c>
      <c r="B358" s="3" t="s">
        <v>54</v>
      </c>
      <c r="C358" s="3">
        <v>200</v>
      </c>
      <c r="D358" s="3">
        <v>2.38</v>
      </c>
      <c r="E358" s="3">
        <v>4.43</v>
      </c>
      <c r="F358" s="3">
        <v>19.46</v>
      </c>
      <c r="G358" s="3">
        <v>145</v>
      </c>
      <c r="H358" s="3">
        <v>0.02</v>
      </c>
      <c r="I358" s="3">
        <v>0</v>
      </c>
      <c r="J358" s="3">
        <v>0.02</v>
      </c>
      <c r="K358" s="3">
        <v>0.05</v>
      </c>
      <c r="L358" s="3">
        <v>0.78</v>
      </c>
      <c r="M358" s="3">
        <v>39.549999999999997</v>
      </c>
      <c r="N358" s="3">
        <v>12.43</v>
      </c>
      <c r="O358" s="3">
        <v>0.3</v>
      </c>
    </row>
    <row r="359" spans="1:15" ht="27" customHeight="1">
      <c r="A359" s="3">
        <v>720</v>
      </c>
      <c r="B359" s="3" t="s">
        <v>55</v>
      </c>
      <c r="C359" s="3">
        <v>200</v>
      </c>
      <c r="D359" s="3">
        <v>0.03</v>
      </c>
      <c r="E359" s="3" t="s">
        <v>33</v>
      </c>
      <c r="F359" s="3">
        <v>24.94</v>
      </c>
      <c r="G359" s="3">
        <v>100</v>
      </c>
      <c r="H359" s="3">
        <v>0.01</v>
      </c>
      <c r="I359" s="3">
        <v>70</v>
      </c>
      <c r="J359" s="3">
        <v>0</v>
      </c>
      <c r="K359" s="3">
        <v>0.02</v>
      </c>
      <c r="L359" s="3">
        <v>16</v>
      </c>
      <c r="M359" s="3">
        <v>13</v>
      </c>
      <c r="N359" s="3">
        <v>8</v>
      </c>
      <c r="O359" s="3">
        <v>0.3</v>
      </c>
    </row>
    <row r="360" spans="1:15" ht="30.75" customHeight="1">
      <c r="A360" s="3"/>
      <c r="B360" s="3" t="s">
        <v>147</v>
      </c>
      <c r="C360" s="3">
        <v>30</v>
      </c>
      <c r="D360" s="3">
        <v>2.5499999999999998</v>
      </c>
      <c r="E360" s="3">
        <v>0.99</v>
      </c>
      <c r="F360" s="3">
        <v>12.75</v>
      </c>
      <c r="G360" s="3">
        <v>77.400000000000006</v>
      </c>
      <c r="H360" s="3">
        <v>0.434</v>
      </c>
      <c r="I360" s="3">
        <v>0.4</v>
      </c>
      <c r="J360" s="3">
        <v>0</v>
      </c>
      <c r="K360" s="3">
        <v>0.33500000000000002</v>
      </c>
      <c r="L360" s="3">
        <v>73</v>
      </c>
      <c r="M360" s="3">
        <v>51</v>
      </c>
      <c r="N360" s="3">
        <v>40</v>
      </c>
      <c r="O360" s="3">
        <v>2.83</v>
      </c>
    </row>
    <row r="361" spans="1:15">
      <c r="A361" s="3"/>
      <c r="B361" s="3" t="s">
        <v>2</v>
      </c>
      <c r="C361" s="3">
        <v>30</v>
      </c>
      <c r="D361" s="3">
        <v>4.5</v>
      </c>
      <c r="E361" s="3">
        <v>1.2</v>
      </c>
      <c r="F361" s="3">
        <v>14.6</v>
      </c>
      <c r="G361" s="3">
        <v>70</v>
      </c>
      <c r="H361" s="3">
        <v>0.02</v>
      </c>
      <c r="I361" s="3">
        <v>0.6</v>
      </c>
      <c r="J361" s="3">
        <v>45</v>
      </c>
      <c r="K361" s="3">
        <v>0.36</v>
      </c>
      <c r="L361" s="3">
        <v>210</v>
      </c>
      <c r="M361" s="3">
        <v>210</v>
      </c>
      <c r="N361" s="3">
        <v>33</v>
      </c>
      <c r="O361" s="3">
        <v>0.8</v>
      </c>
    </row>
    <row r="362" spans="1:15">
      <c r="A362" s="3"/>
      <c r="B362" s="63" t="s">
        <v>26</v>
      </c>
      <c r="C362" s="3"/>
      <c r="D362" s="63">
        <f>SUM(D355:D361)</f>
        <v>29.200000000000003</v>
      </c>
      <c r="E362" s="78">
        <f t="shared" ref="E362:O362" si="9">SUM(E355:E361)</f>
        <v>30.099999999999994</v>
      </c>
      <c r="F362" s="78">
        <f t="shared" si="9"/>
        <v>107.37</v>
      </c>
      <c r="G362" s="78">
        <f t="shared" si="9"/>
        <v>829.56</v>
      </c>
      <c r="H362" s="78">
        <f t="shared" si="9"/>
        <v>4.8439999999999985</v>
      </c>
      <c r="I362" s="78">
        <f t="shared" si="9"/>
        <v>96.18</v>
      </c>
      <c r="J362" s="78">
        <f t="shared" si="9"/>
        <v>75.62</v>
      </c>
      <c r="K362" s="78">
        <f t="shared" si="9"/>
        <v>3.1850000000000001</v>
      </c>
      <c r="L362" s="78">
        <f t="shared" si="9"/>
        <v>798.29</v>
      </c>
      <c r="M362" s="78">
        <f t="shared" si="9"/>
        <v>567.75</v>
      </c>
      <c r="N362" s="78">
        <f t="shared" si="9"/>
        <v>151.37</v>
      </c>
      <c r="O362" s="78">
        <f t="shared" si="9"/>
        <v>6.63</v>
      </c>
    </row>
    <row r="363" spans="1:1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</sheetData>
  <mergeCells count="191">
    <mergeCell ref="F105:F111"/>
    <mergeCell ref="G105:G111"/>
    <mergeCell ref="H105:K108"/>
    <mergeCell ref="L105:O108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A303:B303"/>
    <mergeCell ref="A304:A310"/>
    <mergeCell ref="M308:M310"/>
    <mergeCell ref="A345:B345"/>
    <mergeCell ref="A346:A352"/>
    <mergeCell ref="B346:B352"/>
    <mergeCell ref="C346:C352"/>
    <mergeCell ref="D346:D352"/>
    <mergeCell ref="E346:E352"/>
    <mergeCell ref="F346:F352"/>
    <mergeCell ref="G346:G352"/>
    <mergeCell ref="H346:K349"/>
    <mergeCell ref="L346:O349"/>
    <mergeCell ref="H350:H352"/>
    <mergeCell ref="I350:I352"/>
    <mergeCell ref="J350:J352"/>
    <mergeCell ref="K350:K352"/>
    <mergeCell ref="L350:L352"/>
    <mergeCell ref="M350:M352"/>
    <mergeCell ref="N350:N352"/>
    <mergeCell ref="O350:O352"/>
    <mergeCell ref="B304:B310"/>
    <mergeCell ref="C304:C310"/>
    <mergeCell ref="D304:D310"/>
    <mergeCell ref="E304:E310"/>
    <mergeCell ref="L264:O267"/>
    <mergeCell ref="H268:H270"/>
    <mergeCell ref="I268:I270"/>
    <mergeCell ref="J268:J270"/>
    <mergeCell ref="K268:K270"/>
    <mergeCell ref="L268:L270"/>
    <mergeCell ref="M268:M270"/>
    <mergeCell ref="N268:N270"/>
    <mergeCell ref="O268:O270"/>
    <mergeCell ref="N308:N310"/>
    <mergeCell ref="O308:O310"/>
    <mergeCell ref="F304:F310"/>
    <mergeCell ref="G304:G310"/>
    <mergeCell ref="H304:K307"/>
    <mergeCell ref="L304:O307"/>
    <mergeCell ref="H308:H310"/>
    <mergeCell ref="I308:I310"/>
    <mergeCell ref="J308:J310"/>
    <mergeCell ref="K308:K310"/>
    <mergeCell ref="L308:L310"/>
    <mergeCell ref="K230:K232"/>
    <mergeCell ref="L230:L232"/>
    <mergeCell ref="M230:M232"/>
    <mergeCell ref="A263:O263"/>
    <mergeCell ref="A264:A270"/>
    <mergeCell ref="B264:B270"/>
    <mergeCell ref="C264:C270"/>
    <mergeCell ref="D264:D270"/>
    <mergeCell ref="E264:E270"/>
    <mergeCell ref="F264:F270"/>
    <mergeCell ref="G264:G270"/>
    <mergeCell ref="H264:K267"/>
    <mergeCell ref="A225:B225"/>
    <mergeCell ref="A226:A232"/>
    <mergeCell ref="B226:B232"/>
    <mergeCell ref="C226:C232"/>
    <mergeCell ref="D226:D232"/>
    <mergeCell ref="E226:E232"/>
    <mergeCell ref="L190:O193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N230:N232"/>
    <mergeCell ref="O230:O232"/>
    <mergeCell ref="F226:F232"/>
    <mergeCell ref="G226:G232"/>
    <mergeCell ref="H226:K229"/>
    <mergeCell ref="L226:O229"/>
    <mergeCell ref="H230:H232"/>
    <mergeCell ref="I230:I232"/>
    <mergeCell ref="J230:J232"/>
    <mergeCell ref="J155:J157"/>
    <mergeCell ref="K155:K157"/>
    <mergeCell ref="L155:L157"/>
    <mergeCell ref="M155:M157"/>
    <mergeCell ref="N155:N157"/>
    <mergeCell ref="O155:O157"/>
    <mergeCell ref="H190:K193"/>
    <mergeCell ref="F190:F196"/>
    <mergeCell ref="G190:G196"/>
    <mergeCell ref="N73:N75"/>
    <mergeCell ref="O73:O75"/>
    <mergeCell ref="A150:B150"/>
    <mergeCell ref="A151:A157"/>
    <mergeCell ref="B151:B157"/>
    <mergeCell ref="C151:C157"/>
    <mergeCell ref="D151:D157"/>
    <mergeCell ref="E151:E157"/>
    <mergeCell ref="F151:F157"/>
    <mergeCell ref="G151:G157"/>
    <mergeCell ref="F69:F75"/>
    <mergeCell ref="G69:G75"/>
    <mergeCell ref="H69:K72"/>
    <mergeCell ref="L69:O72"/>
    <mergeCell ref="H73:H75"/>
    <mergeCell ref="I73:I75"/>
    <mergeCell ref="J73:J75"/>
    <mergeCell ref="K73:K75"/>
    <mergeCell ref="L73:L75"/>
    <mergeCell ref="M73:M75"/>
    <mergeCell ref="H151:K154"/>
    <mergeCell ref="L151:O154"/>
    <mergeCell ref="H155:H157"/>
    <mergeCell ref="I155:I157"/>
    <mergeCell ref="L14:L16"/>
    <mergeCell ref="M14:M16"/>
    <mergeCell ref="H32:K35"/>
    <mergeCell ref="L32:O35"/>
    <mergeCell ref="H36:H38"/>
    <mergeCell ref="I36:I38"/>
    <mergeCell ref="J36:J38"/>
    <mergeCell ref="L36:L38"/>
    <mergeCell ref="M36:M38"/>
    <mergeCell ref="N36:N38"/>
    <mergeCell ref="O36:O38"/>
    <mergeCell ref="G32:G38"/>
    <mergeCell ref="H14:H16"/>
    <mergeCell ref="I14:I16"/>
    <mergeCell ref="A10:A16"/>
    <mergeCell ref="B10:B16"/>
    <mergeCell ref="C10:C16"/>
    <mergeCell ref="D10:D16"/>
    <mergeCell ref="E10:E16"/>
    <mergeCell ref="F10:F16"/>
    <mergeCell ref="G10:G16"/>
    <mergeCell ref="H10:K13"/>
    <mergeCell ref="J14:J16"/>
    <mergeCell ref="K14:K16"/>
    <mergeCell ref="A69:A75"/>
    <mergeCell ref="B69:B75"/>
    <mergeCell ref="C69:C75"/>
    <mergeCell ref="D69:D75"/>
    <mergeCell ref="E69:E75"/>
    <mergeCell ref="A189:B189"/>
    <mergeCell ref="A190:A196"/>
    <mergeCell ref="B190:B196"/>
    <mergeCell ref="C190:C196"/>
    <mergeCell ref="D190:D196"/>
    <mergeCell ref="E190:E196"/>
    <mergeCell ref="A104:B104"/>
    <mergeCell ref="A105:A111"/>
    <mergeCell ref="B105:B111"/>
    <mergeCell ref="C105:C111"/>
    <mergeCell ref="D105:D111"/>
    <mergeCell ref="E105:E111"/>
    <mergeCell ref="A68:B68"/>
    <mergeCell ref="K36:K38"/>
    <mergeCell ref="A1:D1"/>
    <mergeCell ref="A2:D2"/>
    <mergeCell ref="A3:D3"/>
    <mergeCell ref="A4:D4"/>
    <mergeCell ref="A5:D5"/>
    <mergeCell ref="B7:O8"/>
    <mergeCell ref="K1:O1"/>
    <mergeCell ref="K2:O2"/>
    <mergeCell ref="K3:O3"/>
    <mergeCell ref="K4:O4"/>
    <mergeCell ref="K5:O5"/>
    <mergeCell ref="A6:O6"/>
    <mergeCell ref="L10:O13"/>
    <mergeCell ref="N14:N16"/>
    <mergeCell ref="O14:O16"/>
    <mergeCell ref="A31:B31"/>
    <mergeCell ref="A32:A38"/>
    <mergeCell ref="B32:B38"/>
    <mergeCell ref="C32:C38"/>
    <mergeCell ref="D32:D38"/>
    <mergeCell ref="E32:E38"/>
    <mergeCell ref="F32:F38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261"/>
  <sheetViews>
    <sheetView topLeftCell="A214" zoomScale="75" zoomScaleNormal="75" workbookViewId="0">
      <selection activeCell="H224" sqref="H224"/>
    </sheetView>
  </sheetViews>
  <sheetFormatPr defaultRowHeight="14.4"/>
  <cols>
    <col min="1" max="1" width="23.109375" customWidth="1"/>
  </cols>
  <sheetData>
    <row r="4" spans="1:17">
      <c r="A4" s="35">
        <v>1</v>
      </c>
      <c r="B4" s="132" t="s">
        <v>87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77.25" customHeight="1">
      <c r="A5" s="36"/>
      <c r="B5" s="36" t="s">
        <v>25</v>
      </c>
      <c r="C5" s="36" t="s">
        <v>88</v>
      </c>
      <c r="D5" s="36" t="s">
        <v>89</v>
      </c>
      <c r="E5" s="36" t="s">
        <v>90</v>
      </c>
      <c r="F5" s="36" t="s">
        <v>37</v>
      </c>
      <c r="G5" s="36" t="s">
        <v>91</v>
      </c>
      <c r="H5" s="36" t="s">
        <v>92</v>
      </c>
      <c r="I5" s="36" t="s">
        <v>93</v>
      </c>
      <c r="J5" s="37" t="s">
        <v>94</v>
      </c>
      <c r="K5" s="36" t="s">
        <v>95</v>
      </c>
      <c r="L5" s="36" t="s">
        <v>96</v>
      </c>
      <c r="M5" s="36" t="s">
        <v>97</v>
      </c>
      <c r="N5" s="36" t="s">
        <v>98</v>
      </c>
      <c r="O5" s="36" t="s">
        <v>99</v>
      </c>
      <c r="P5" s="36" t="s">
        <v>100</v>
      </c>
      <c r="Q5" s="36" t="s">
        <v>21</v>
      </c>
    </row>
    <row r="6" spans="1:17" ht="33.75" customHeight="1">
      <c r="A6" s="38" t="s">
        <v>30</v>
      </c>
      <c r="B6" s="39"/>
      <c r="C6" s="39"/>
      <c r="D6" s="39">
        <v>5.0000000000000001E-3</v>
      </c>
      <c r="E6" s="39"/>
      <c r="F6" s="39"/>
      <c r="G6" s="39">
        <v>4.8000000000000001E-2</v>
      </c>
      <c r="H6" s="39">
        <v>0.05</v>
      </c>
      <c r="I6" s="39">
        <v>1.4500000000000001E-2</v>
      </c>
      <c r="J6" s="39">
        <v>1.4E-2</v>
      </c>
      <c r="K6" s="39">
        <v>0.05</v>
      </c>
      <c r="L6" s="39">
        <v>0.01</v>
      </c>
      <c r="M6" s="39"/>
      <c r="N6" s="39"/>
      <c r="O6" s="39"/>
      <c r="P6" s="39"/>
      <c r="Q6" s="39"/>
    </row>
    <row r="7" spans="1:17" ht="28.5" customHeight="1">
      <c r="A7" s="38" t="s">
        <v>49</v>
      </c>
      <c r="B7" s="39"/>
      <c r="C7" s="39"/>
      <c r="D7" s="39">
        <v>6.0000000000000001E-3</v>
      </c>
      <c r="E7" s="39">
        <v>3.5E-4</v>
      </c>
      <c r="F7" s="39">
        <v>1.7999999999999999E-2</v>
      </c>
      <c r="G7" s="39">
        <v>0.09</v>
      </c>
      <c r="H7" s="39"/>
      <c r="I7" s="39">
        <v>0.01</v>
      </c>
      <c r="J7" s="39">
        <v>1.4999999999999999E-2</v>
      </c>
      <c r="K7" s="39"/>
      <c r="L7" s="39"/>
      <c r="M7" s="39">
        <v>4.0000000000000001E-3</v>
      </c>
      <c r="N7" s="39">
        <v>1.4E-3</v>
      </c>
      <c r="O7" s="39"/>
      <c r="P7" s="39"/>
      <c r="Q7" s="39"/>
    </row>
    <row r="8" spans="1:17" ht="32.25" customHeight="1">
      <c r="A8" s="38" t="s">
        <v>0</v>
      </c>
      <c r="B8" s="39"/>
      <c r="C8" s="39"/>
      <c r="D8" s="39">
        <v>5.0000000000000001E-3</v>
      </c>
      <c r="E8" s="39">
        <v>1E-3</v>
      </c>
      <c r="F8" s="39"/>
      <c r="G8" s="39"/>
      <c r="H8" s="39"/>
      <c r="I8" s="39"/>
      <c r="J8" s="39"/>
      <c r="K8" s="39"/>
      <c r="L8" s="39"/>
      <c r="M8" s="39"/>
      <c r="N8" s="39"/>
      <c r="O8" s="39">
        <v>6.3E-2</v>
      </c>
      <c r="P8" s="39"/>
      <c r="Q8" s="39"/>
    </row>
    <row r="9" spans="1:17" ht="22.5" customHeight="1">
      <c r="A9" s="38" t="s">
        <v>74</v>
      </c>
      <c r="B9" s="39"/>
      <c r="C9" s="39">
        <v>0.02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>
        <v>1.4999999999999999E-2</v>
      </c>
      <c r="Q9" s="39"/>
    </row>
    <row r="10" spans="1:17">
      <c r="A10" s="40" t="s">
        <v>2</v>
      </c>
      <c r="B10" s="39"/>
      <c r="C10" s="39"/>
      <c r="D10" s="39"/>
      <c r="E10" s="39"/>
      <c r="F10" s="39">
        <v>0.03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23.25" customHeight="1">
      <c r="A11" s="38" t="s">
        <v>34</v>
      </c>
      <c r="B11" s="39"/>
      <c r="C11" s="39"/>
      <c r="D11" s="39"/>
      <c r="E11" s="39"/>
      <c r="F11" s="39">
        <v>0.03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.6">
      <c r="A12" s="38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>
        <v>0.02</v>
      </c>
    </row>
    <row r="13" spans="1:17" ht="15.6">
      <c r="A13" s="4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28.2">
      <c r="A14" s="42" t="s">
        <v>101</v>
      </c>
      <c r="B14" s="43">
        <f t="shared" ref="B14:Q14" si="0">SUM(B6:B13)</f>
        <v>0</v>
      </c>
      <c r="C14" s="43">
        <f t="shared" si="0"/>
        <v>0.02</v>
      </c>
      <c r="D14" s="43">
        <f t="shared" si="0"/>
        <v>1.6E-2</v>
      </c>
      <c r="E14" s="43">
        <f t="shared" si="0"/>
        <v>1.3500000000000001E-3</v>
      </c>
      <c r="F14" s="43">
        <f t="shared" si="0"/>
        <v>7.8E-2</v>
      </c>
      <c r="G14" s="43">
        <f t="shared" si="0"/>
        <v>0.13800000000000001</v>
      </c>
      <c r="H14" s="43">
        <f t="shared" si="0"/>
        <v>0.05</v>
      </c>
      <c r="I14" s="43">
        <f t="shared" si="0"/>
        <v>2.4500000000000001E-2</v>
      </c>
      <c r="J14" s="43">
        <f t="shared" si="0"/>
        <v>2.8999999999999998E-2</v>
      </c>
      <c r="K14" s="43">
        <f t="shared" si="0"/>
        <v>0.05</v>
      </c>
      <c r="L14" s="43">
        <f t="shared" si="0"/>
        <v>0.01</v>
      </c>
      <c r="M14" s="43">
        <f t="shared" si="0"/>
        <v>4.0000000000000001E-3</v>
      </c>
      <c r="N14" s="43">
        <f t="shared" si="0"/>
        <v>1.4E-3</v>
      </c>
      <c r="O14" s="43">
        <f t="shared" si="0"/>
        <v>6.3E-2</v>
      </c>
      <c r="P14" s="43">
        <f t="shared" si="0"/>
        <v>1.4999999999999999E-2</v>
      </c>
      <c r="Q14" s="43">
        <f t="shared" si="0"/>
        <v>0.02</v>
      </c>
    </row>
    <row r="15" spans="1:17">
      <c r="A15" s="39" t="s">
        <v>102</v>
      </c>
      <c r="B15" s="43">
        <f t="shared" ref="B15:Q15" si="1">B14*1</f>
        <v>0</v>
      </c>
      <c r="C15" s="43">
        <f t="shared" si="1"/>
        <v>0.02</v>
      </c>
      <c r="D15" s="43">
        <f t="shared" si="1"/>
        <v>1.6E-2</v>
      </c>
      <c r="E15" s="43">
        <f t="shared" si="1"/>
        <v>1.3500000000000001E-3</v>
      </c>
      <c r="F15" s="43">
        <f t="shared" si="1"/>
        <v>7.8E-2</v>
      </c>
      <c r="G15" s="43">
        <f t="shared" si="1"/>
        <v>0.13800000000000001</v>
      </c>
      <c r="H15" s="43">
        <f t="shared" si="1"/>
        <v>0.05</v>
      </c>
      <c r="I15" s="43">
        <f t="shared" si="1"/>
        <v>2.4500000000000001E-2</v>
      </c>
      <c r="J15" s="43">
        <f t="shared" si="1"/>
        <v>2.8999999999999998E-2</v>
      </c>
      <c r="K15" s="43">
        <f t="shared" si="1"/>
        <v>0.05</v>
      </c>
      <c r="L15" s="43">
        <f t="shared" si="1"/>
        <v>0.01</v>
      </c>
      <c r="M15" s="43">
        <f t="shared" si="1"/>
        <v>4.0000000000000001E-3</v>
      </c>
      <c r="N15" s="43">
        <f t="shared" si="1"/>
        <v>1.4E-3</v>
      </c>
      <c r="O15" s="43">
        <f t="shared" si="1"/>
        <v>6.3E-2</v>
      </c>
      <c r="P15" s="43">
        <f t="shared" si="1"/>
        <v>1.4999999999999999E-2</v>
      </c>
      <c r="Q15" s="43">
        <f t="shared" si="1"/>
        <v>0.02</v>
      </c>
    </row>
    <row r="16" spans="1:17">
      <c r="A16" s="39" t="s">
        <v>103</v>
      </c>
      <c r="B16" s="39">
        <v>350</v>
      </c>
      <c r="C16" s="39">
        <v>50</v>
      </c>
      <c r="D16" s="39">
        <v>100</v>
      </c>
      <c r="E16" s="39">
        <v>16</v>
      </c>
      <c r="F16" s="39">
        <v>56</v>
      </c>
      <c r="G16" s="39">
        <v>270</v>
      </c>
      <c r="H16" s="39">
        <v>25</v>
      </c>
      <c r="I16" s="39">
        <v>40</v>
      </c>
      <c r="J16" s="39">
        <v>35</v>
      </c>
      <c r="K16" s="39">
        <v>25</v>
      </c>
      <c r="L16" s="39">
        <v>350</v>
      </c>
      <c r="M16" s="39">
        <v>180</v>
      </c>
      <c r="N16" s="39">
        <v>36</v>
      </c>
      <c r="O16" s="39">
        <v>45</v>
      </c>
      <c r="P16" s="39">
        <v>350</v>
      </c>
      <c r="Q16" s="39">
        <v>120</v>
      </c>
    </row>
    <row r="17" spans="1:17">
      <c r="A17" s="39" t="s">
        <v>104</v>
      </c>
      <c r="B17" s="39">
        <f t="shared" ref="B17:Q17" si="2">B16*B15</f>
        <v>0</v>
      </c>
      <c r="C17" s="39">
        <f t="shared" si="2"/>
        <v>1</v>
      </c>
      <c r="D17" s="39">
        <f t="shared" si="2"/>
        <v>1.6</v>
      </c>
      <c r="E17" s="39">
        <f t="shared" si="2"/>
        <v>2.1600000000000001E-2</v>
      </c>
      <c r="F17" s="39">
        <f t="shared" si="2"/>
        <v>4.3680000000000003</v>
      </c>
      <c r="G17" s="39">
        <f t="shared" si="2"/>
        <v>37.260000000000005</v>
      </c>
      <c r="H17" s="39">
        <f t="shared" si="2"/>
        <v>1.25</v>
      </c>
      <c r="I17" s="39">
        <f t="shared" si="2"/>
        <v>0.98</v>
      </c>
      <c r="J17" s="39">
        <f t="shared" si="2"/>
        <v>1.0149999999999999</v>
      </c>
      <c r="K17" s="39">
        <f t="shared" si="2"/>
        <v>1.25</v>
      </c>
      <c r="L17" s="39">
        <f t="shared" si="2"/>
        <v>3.5</v>
      </c>
      <c r="M17" s="39">
        <f t="shared" si="2"/>
        <v>0.72</v>
      </c>
      <c r="N17" s="39">
        <f t="shared" si="2"/>
        <v>5.04E-2</v>
      </c>
      <c r="O17" s="39">
        <f t="shared" si="2"/>
        <v>2.835</v>
      </c>
      <c r="P17" s="39">
        <f t="shared" si="2"/>
        <v>5.25</v>
      </c>
      <c r="Q17" s="39">
        <f t="shared" si="2"/>
        <v>2.4</v>
      </c>
    </row>
    <row r="18" spans="1:17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31" t="s">
        <v>105</v>
      </c>
      <c r="M18" s="131"/>
      <c r="N18" s="131"/>
      <c r="O18" s="131"/>
      <c r="P18" s="131"/>
      <c r="Q18" s="44">
        <f>SUM(B17:Q17)</f>
        <v>63.500000000000007</v>
      </c>
    </row>
    <row r="19" spans="1:17">
      <c r="A19" s="85" t="s">
        <v>106</v>
      </c>
      <c r="B19" s="85"/>
      <c r="C19" s="85"/>
      <c r="D19" s="85"/>
      <c r="E19" s="85"/>
      <c r="F19" s="85"/>
      <c r="G19" s="28"/>
      <c r="H19" s="24"/>
      <c r="I19" s="24"/>
      <c r="J19" s="85" t="s">
        <v>107</v>
      </c>
      <c r="K19" s="85"/>
      <c r="L19" s="85"/>
      <c r="M19" s="85"/>
      <c r="N19" s="85"/>
      <c r="O19" s="24"/>
      <c r="P19" s="24"/>
      <c r="Q19" s="24"/>
    </row>
    <row r="32" spans="1:17">
      <c r="A32" s="35">
        <v>3</v>
      </c>
      <c r="B32" s="132" t="s">
        <v>87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45"/>
      <c r="P32" s="45"/>
    </row>
    <row r="33" spans="1:17" ht="66">
      <c r="A33" s="36"/>
      <c r="B33" s="36" t="s">
        <v>108</v>
      </c>
      <c r="C33" s="36" t="s">
        <v>109</v>
      </c>
      <c r="D33" s="36" t="s">
        <v>25</v>
      </c>
      <c r="E33" s="36" t="s">
        <v>89</v>
      </c>
      <c r="F33" s="36" t="s">
        <v>90</v>
      </c>
      <c r="G33" s="36" t="s">
        <v>37</v>
      </c>
      <c r="H33" s="36" t="s">
        <v>110</v>
      </c>
      <c r="I33" s="36" t="s">
        <v>92</v>
      </c>
      <c r="J33" s="36" t="s">
        <v>93</v>
      </c>
      <c r="K33" s="37" t="s">
        <v>94</v>
      </c>
      <c r="L33" s="36" t="s">
        <v>88</v>
      </c>
      <c r="M33" s="36" t="s">
        <v>111</v>
      </c>
      <c r="N33" s="36" t="s">
        <v>35</v>
      </c>
    </row>
    <row r="34" spans="1:17" ht="31.5" customHeight="1">
      <c r="A34" s="38" t="s">
        <v>70</v>
      </c>
      <c r="B34" s="39">
        <v>0.05</v>
      </c>
      <c r="C34" s="39"/>
      <c r="D34" s="39"/>
      <c r="E34" s="39">
        <v>2.9999999999999997E-4</v>
      </c>
      <c r="F34" s="39">
        <v>2.9999999999999997E-4</v>
      </c>
      <c r="G34" s="39"/>
      <c r="H34" s="39">
        <v>4.0719999999999999E-2</v>
      </c>
      <c r="I34" s="39">
        <v>0.08</v>
      </c>
      <c r="J34" s="39">
        <v>1.2999999999999999E-2</v>
      </c>
      <c r="K34" s="39">
        <v>1.2E-2</v>
      </c>
      <c r="L34" s="39"/>
      <c r="M34" s="39"/>
      <c r="N34" s="39"/>
    </row>
    <row r="35" spans="1:17" ht="25.5" customHeight="1">
      <c r="A35" s="38" t="s">
        <v>45</v>
      </c>
      <c r="B35" s="39"/>
      <c r="C35" s="39">
        <v>5.0999999999999997E-2</v>
      </c>
      <c r="D35" s="39"/>
      <c r="E35" s="39">
        <v>6.0000000000000001E-3</v>
      </c>
      <c r="F35" s="39">
        <v>1.5E-3</v>
      </c>
      <c r="G35" s="39"/>
      <c r="H35" s="39">
        <v>7.8E-2</v>
      </c>
      <c r="I35" s="39"/>
      <c r="J35" s="39">
        <v>1.4999999999999999E-2</v>
      </c>
      <c r="K35" s="39">
        <v>8.9999999999999993E-3</v>
      </c>
      <c r="L35" s="39"/>
      <c r="M35" s="39"/>
      <c r="N35" s="39"/>
    </row>
    <row r="36" spans="1:17" ht="28.5" customHeight="1">
      <c r="A36" s="38" t="s">
        <v>57</v>
      </c>
      <c r="B36" s="39"/>
      <c r="C36" s="39">
        <v>8.5000000000000006E-2</v>
      </c>
      <c r="D36" s="39">
        <v>5.0000000000000001E-4</v>
      </c>
      <c r="E36" s="39"/>
      <c r="F36" s="39">
        <v>2.9999999999999997E-4</v>
      </c>
      <c r="G36" s="39"/>
      <c r="H36" s="39"/>
      <c r="I36" s="39"/>
      <c r="J36" s="39"/>
      <c r="K36" s="39"/>
      <c r="L36" s="39"/>
      <c r="M36" s="39"/>
      <c r="N36" s="39"/>
    </row>
    <row r="37" spans="1:17" ht="24.75" customHeight="1">
      <c r="A37" s="38" t="s">
        <v>2</v>
      </c>
      <c r="B37" s="39"/>
      <c r="C37" s="39"/>
      <c r="D37" s="39"/>
      <c r="E37" s="39"/>
      <c r="F37" s="39"/>
      <c r="G37" s="39">
        <v>0.03</v>
      </c>
      <c r="H37" s="39"/>
      <c r="I37" s="39"/>
      <c r="J37" s="39"/>
      <c r="K37" s="39"/>
      <c r="L37" s="39"/>
      <c r="M37" s="39"/>
      <c r="N37" s="39"/>
    </row>
    <row r="38" spans="1:17" ht="15.6">
      <c r="A38" s="38" t="s">
        <v>34</v>
      </c>
      <c r="B38" s="39"/>
      <c r="C38" s="39"/>
      <c r="D38" s="39"/>
      <c r="E38" s="39"/>
      <c r="F38" s="39"/>
      <c r="G38" s="39">
        <v>0.03</v>
      </c>
      <c r="H38" s="39"/>
      <c r="I38" s="39"/>
      <c r="J38" s="39"/>
      <c r="K38" s="39"/>
      <c r="L38" s="39">
        <v>0.02</v>
      </c>
      <c r="M38" s="39">
        <v>0.02</v>
      </c>
      <c r="N38" s="39"/>
    </row>
    <row r="39" spans="1:17" ht="15.6">
      <c r="A39" s="38" t="s">
        <v>112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>
        <v>0.05</v>
      </c>
    </row>
    <row r="40" spans="1:17" ht="15.6">
      <c r="A40" s="4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7" ht="15.6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7" ht="28.2">
      <c r="A42" s="42" t="s">
        <v>101</v>
      </c>
      <c r="B42" s="43">
        <f t="shared" ref="B42:N42" si="3">SUM(B34:B41)</f>
        <v>0.05</v>
      </c>
      <c r="C42" s="43">
        <f t="shared" si="3"/>
        <v>0.13600000000000001</v>
      </c>
      <c r="D42" s="43">
        <f t="shared" si="3"/>
        <v>5.0000000000000001E-4</v>
      </c>
      <c r="E42" s="43">
        <f t="shared" si="3"/>
        <v>6.3E-3</v>
      </c>
      <c r="F42" s="43">
        <f t="shared" si="3"/>
        <v>2.0999999999999999E-3</v>
      </c>
      <c r="G42" s="43">
        <f t="shared" si="3"/>
        <v>0.06</v>
      </c>
      <c r="H42" s="43">
        <f t="shared" si="3"/>
        <v>0.11871999999999999</v>
      </c>
      <c r="I42" s="43">
        <f t="shared" si="3"/>
        <v>0.08</v>
      </c>
      <c r="J42" s="43">
        <f t="shared" si="3"/>
        <v>2.7999999999999997E-2</v>
      </c>
      <c r="K42" s="43">
        <f t="shared" si="3"/>
        <v>2.0999999999999998E-2</v>
      </c>
      <c r="L42" s="43">
        <f t="shared" si="3"/>
        <v>0.02</v>
      </c>
      <c r="M42" s="43">
        <f t="shared" si="3"/>
        <v>0.02</v>
      </c>
      <c r="N42" s="43">
        <f t="shared" si="3"/>
        <v>0.05</v>
      </c>
    </row>
    <row r="43" spans="1:17">
      <c r="A43" s="39" t="s">
        <v>102</v>
      </c>
      <c r="B43" s="43">
        <f>B42*1</f>
        <v>0.05</v>
      </c>
      <c r="C43" s="43">
        <f t="shared" ref="C43:M43" si="4">C42*1</f>
        <v>0.13600000000000001</v>
      </c>
      <c r="D43" s="43">
        <f t="shared" si="4"/>
        <v>5.0000000000000001E-4</v>
      </c>
      <c r="E43" s="43">
        <f t="shared" si="4"/>
        <v>6.3E-3</v>
      </c>
      <c r="F43" s="43">
        <f t="shared" si="4"/>
        <v>2.0999999999999999E-3</v>
      </c>
      <c r="G43" s="43">
        <f t="shared" si="4"/>
        <v>0.06</v>
      </c>
      <c r="H43" s="43">
        <f t="shared" si="4"/>
        <v>0.11871999999999999</v>
      </c>
      <c r="I43" s="43">
        <f t="shared" si="4"/>
        <v>0.08</v>
      </c>
      <c r="J43" s="43">
        <f t="shared" si="4"/>
        <v>2.7999999999999997E-2</v>
      </c>
      <c r="K43" s="43">
        <f t="shared" si="4"/>
        <v>2.0999999999999998E-2</v>
      </c>
      <c r="L43" s="43">
        <f t="shared" si="4"/>
        <v>0.02</v>
      </c>
      <c r="M43" s="43">
        <f t="shared" si="4"/>
        <v>0.02</v>
      </c>
      <c r="N43" s="43">
        <f>N42*1</f>
        <v>0.05</v>
      </c>
    </row>
    <row r="44" spans="1:17">
      <c r="A44" s="39" t="s">
        <v>103</v>
      </c>
      <c r="B44" s="39">
        <v>29</v>
      </c>
      <c r="C44" s="39">
        <v>87</v>
      </c>
      <c r="D44" s="39">
        <v>50</v>
      </c>
      <c r="E44" s="39">
        <v>100</v>
      </c>
      <c r="F44" s="39">
        <v>16</v>
      </c>
      <c r="G44" s="39">
        <v>56</v>
      </c>
      <c r="H44" s="39">
        <v>270</v>
      </c>
      <c r="I44" s="39">
        <v>25</v>
      </c>
      <c r="J44" s="39">
        <v>40</v>
      </c>
      <c r="K44" s="39">
        <v>35</v>
      </c>
      <c r="L44" s="39">
        <v>50</v>
      </c>
      <c r="M44" s="39">
        <v>88</v>
      </c>
      <c r="N44" s="39">
        <v>150</v>
      </c>
    </row>
    <row r="45" spans="1:17">
      <c r="A45" s="39" t="s">
        <v>104</v>
      </c>
      <c r="B45" s="39">
        <f t="shared" ref="B45:N45" si="5">B44*B43</f>
        <v>1.4500000000000002</v>
      </c>
      <c r="C45" s="39">
        <f t="shared" si="5"/>
        <v>11.832000000000001</v>
      </c>
      <c r="D45" s="39">
        <f t="shared" si="5"/>
        <v>2.5000000000000001E-2</v>
      </c>
      <c r="E45" s="39">
        <f t="shared" si="5"/>
        <v>0.63</v>
      </c>
      <c r="F45" s="39">
        <f t="shared" si="5"/>
        <v>3.3599999999999998E-2</v>
      </c>
      <c r="G45" s="39">
        <f t="shared" si="5"/>
        <v>3.36</v>
      </c>
      <c r="H45" s="39">
        <f t="shared" si="5"/>
        <v>32.054400000000001</v>
      </c>
      <c r="I45" s="39">
        <f t="shared" si="5"/>
        <v>2</v>
      </c>
      <c r="J45" s="39">
        <f t="shared" si="5"/>
        <v>1.1199999999999999</v>
      </c>
      <c r="K45" s="39">
        <f t="shared" si="5"/>
        <v>0.73499999999999988</v>
      </c>
      <c r="L45" s="39">
        <f t="shared" si="5"/>
        <v>1</v>
      </c>
      <c r="M45" s="39">
        <f t="shared" si="5"/>
        <v>1.76</v>
      </c>
      <c r="N45" s="39">
        <f t="shared" si="5"/>
        <v>7.5</v>
      </c>
    </row>
    <row r="46" spans="1:17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7"/>
      <c r="M46" s="48" t="s">
        <v>113</v>
      </c>
      <c r="N46" s="48">
        <f>SUM(B45:N45)</f>
        <v>63.5</v>
      </c>
      <c r="O46" s="135"/>
      <c r="P46" s="135"/>
      <c r="Q46" s="49"/>
    </row>
    <row r="47" spans="1:17">
      <c r="A47" s="85" t="s">
        <v>106</v>
      </c>
      <c r="B47" s="85"/>
      <c r="C47" s="85"/>
      <c r="D47" s="85"/>
      <c r="E47" s="85"/>
      <c r="F47" s="85"/>
      <c r="G47" s="28"/>
      <c r="H47" s="24"/>
      <c r="I47" s="24"/>
      <c r="J47" s="85" t="s">
        <v>107</v>
      </c>
      <c r="K47" s="85"/>
      <c r="L47" s="85"/>
      <c r="M47" s="85"/>
      <c r="N47" s="85"/>
      <c r="O47" s="24"/>
      <c r="P47" s="24"/>
      <c r="Q47" s="24"/>
    </row>
    <row r="59" spans="1:17">
      <c r="A59" s="35">
        <v>2</v>
      </c>
      <c r="B59" s="128" t="s">
        <v>87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0" spans="1:17" ht="66">
      <c r="A60" s="36"/>
      <c r="B60" s="36" t="s">
        <v>114</v>
      </c>
      <c r="C60" s="36" t="s">
        <v>25</v>
      </c>
      <c r="D60" s="36" t="s">
        <v>88</v>
      </c>
      <c r="E60" s="36" t="s">
        <v>89</v>
      </c>
      <c r="F60" s="36" t="s">
        <v>90</v>
      </c>
      <c r="G60" s="36" t="s">
        <v>37</v>
      </c>
      <c r="H60" s="36" t="s">
        <v>91</v>
      </c>
      <c r="I60" s="36" t="s">
        <v>92</v>
      </c>
      <c r="J60" s="36" t="s">
        <v>93</v>
      </c>
      <c r="K60" s="37" t="s">
        <v>94</v>
      </c>
      <c r="L60" s="36" t="s">
        <v>115</v>
      </c>
      <c r="M60" s="36" t="s">
        <v>24</v>
      </c>
      <c r="N60" s="36" t="s">
        <v>111</v>
      </c>
      <c r="O60" s="36" t="s">
        <v>116</v>
      </c>
      <c r="P60" s="36" t="s">
        <v>95</v>
      </c>
      <c r="Q60" s="36" t="s">
        <v>96</v>
      </c>
    </row>
    <row r="61" spans="1:17" ht="34.5" customHeight="1">
      <c r="A61" s="30" t="s">
        <v>44</v>
      </c>
      <c r="B61" s="39"/>
      <c r="C61" s="39"/>
      <c r="D61" s="39">
        <v>3.0000000000000001E-3</v>
      </c>
      <c r="E61" s="39"/>
      <c r="F61" s="39"/>
      <c r="G61" s="39"/>
      <c r="H61" s="39">
        <v>4.8000000000000001E-2</v>
      </c>
      <c r="I61" s="39">
        <v>2.7E-2</v>
      </c>
      <c r="J61" s="39">
        <v>1.6E-2</v>
      </c>
      <c r="K61" s="39">
        <v>1.2E-2</v>
      </c>
      <c r="L61" s="39"/>
      <c r="M61" s="39"/>
      <c r="N61" s="39"/>
      <c r="O61" s="39">
        <v>0.05</v>
      </c>
      <c r="P61" s="39">
        <v>2.5000000000000001E-2</v>
      </c>
      <c r="Q61" s="39">
        <v>0.01</v>
      </c>
    </row>
    <row r="62" spans="1:17" ht="39.75" customHeight="1">
      <c r="A62" s="30" t="s">
        <v>53</v>
      </c>
      <c r="B62" s="39"/>
      <c r="C62" s="39"/>
      <c r="D62" s="39"/>
      <c r="E62" s="39"/>
      <c r="F62" s="39">
        <v>3.0000000000000001E-3</v>
      </c>
      <c r="G62" s="39"/>
      <c r="H62" s="39"/>
      <c r="I62" s="39"/>
      <c r="J62" s="39">
        <v>1.7299999999999999E-2</v>
      </c>
      <c r="K62" s="39">
        <v>1.7999999999999999E-2</v>
      </c>
      <c r="L62" s="39">
        <v>7.3916599999999999E-2</v>
      </c>
      <c r="M62" s="39">
        <v>4.3E-3</v>
      </c>
      <c r="N62" s="39"/>
      <c r="O62" s="39"/>
      <c r="P62" s="39"/>
      <c r="Q62" s="39"/>
    </row>
    <row r="63" spans="1:17" ht="33" customHeight="1">
      <c r="A63" s="30" t="s">
        <v>1</v>
      </c>
      <c r="B63" s="39">
        <v>8.5699999999999998E-2</v>
      </c>
      <c r="C63" s="39">
        <v>5.0000000000000001E-3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21.75" customHeight="1">
      <c r="A64" s="30" t="s">
        <v>41</v>
      </c>
      <c r="B64" s="39"/>
      <c r="C64" s="39"/>
      <c r="D64" s="39">
        <v>0.02</v>
      </c>
      <c r="E64" s="39"/>
      <c r="F64" s="39"/>
      <c r="G64" s="39"/>
      <c r="H64" s="39"/>
      <c r="I64" s="39"/>
      <c r="J64" s="39"/>
      <c r="K64" s="39"/>
      <c r="L64" s="39"/>
      <c r="M64" s="39"/>
      <c r="N64" s="39">
        <v>0.02</v>
      </c>
      <c r="O64" s="39"/>
      <c r="P64" s="39"/>
      <c r="Q64" s="39"/>
    </row>
    <row r="65" spans="1:17" ht="24.75" customHeight="1">
      <c r="A65" s="30" t="s">
        <v>2</v>
      </c>
      <c r="B65" s="39"/>
      <c r="C65" s="39"/>
      <c r="D65" s="39"/>
      <c r="E65" s="39"/>
      <c r="F65" s="39"/>
      <c r="G65" s="39">
        <v>0.03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.6">
      <c r="A66" s="30" t="s">
        <v>34</v>
      </c>
      <c r="B66" s="43"/>
      <c r="C66" s="43"/>
      <c r="D66" s="43"/>
      <c r="E66" s="43"/>
      <c r="F66" s="43"/>
      <c r="G66" s="43">
        <v>0.03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28.2">
      <c r="A67" s="42" t="s">
        <v>101</v>
      </c>
      <c r="B67" s="43">
        <f>SUM(B61:B66)</f>
        <v>8.5699999999999998E-2</v>
      </c>
      <c r="C67" s="43">
        <f t="shared" ref="C67:Q67" si="6">SUM(C61:C66)</f>
        <v>5.0000000000000001E-3</v>
      </c>
      <c r="D67" s="43">
        <f t="shared" si="6"/>
        <v>2.3E-2</v>
      </c>
      <c r="E67" s="43">
        <f t="shared" si="6"/>
        <v>0</v>
      </c>
      <c r="F67" s="43">
        <f t="shared" si="6"/>
        <v>3.0000000000000001E-3</v>
      </c>
      <c r="G67" s="43">
        <f t="shared" si="6"/>
        <v>0.06</v>
      </c>
      <c r="H67" s="43">
        <f t="shared" si="6"/>
        <v>4.8000000000000001E-2</v>
      </c>
      <c r="I67" s="43">
        <f t="shared" si="6"/>
        <v>2.7E-2</v>
      </c>
      <c r="J67" s="43">
        <f t="shared" si="6"/>
        <v>3.3299999999999996E-2</v>
      </c>
      <c r="K67" s="43">
        <f t="shared" si="6"/>
        <v>0.03</v>
      </c>
      <c r="L67" s="43">
        <f t="shared" si="6"/>
        <v>7.3916599999999999E-2</v>
      </c>
      <c r="M67" s="43">
        <f t="shared" si="6"/>
        <v>4.3E-3</v>
      </c>
      <c r="N67" s="43">
        <f t="shared" si="6"/>
        <v>0.02</v>
      </c>
      <c r="O67" s="43">
        <f t="shared" si="6"/>
        <v>0.05</v>
      </c>
      <c r="P67" s="43">
        <f t="shared" si="6"/>
        <v>2.5000000000000001E-2</v>
      </c>
      <c r="Q67" s="43">
        <f t="shared" si="6"/>
        <v>0.01</v>
      </c>
    </row>
    <row r="68" spans="1:17">
      <c r="A68" s="39" t="s">
        <v>102</v>
      </c>
      <c r="B68" s="43">
        <f>B67*1</f>
        <v>8.5699999999999998E-2</v>
      </c>
      <c r="C68" s="43">
        <f t="shared" ref="C68:Q68" si="7">C67*1</f>
        <v>5.0000000000000001E-3</v>
      </c>
      <c r="D68" s="43">
        <f t="shared" si="7"/>
        <v>2.3E-2</v>
      </c>
      <c r="E68" s="43">
        <f t="shared" si="7"/>
        <v>0</v>
      </c>
      <c r="F68" s="43">
        <f t="shared" si="7"/>
        <v>3.0000000000000001E-3</v>
      </c>
      <c r="G68" s="43">
        <f t="shared" si="7"/>
        <v>0.06</v>
      </c>
      <c r="H68" s="43">
        <f t="shared" si="7"/>
        <v>4.8000000000000001E-2</v>
      </c>
      <c r="I68" s="43">
        <f t="shared" si="7"/>
        <v>2.7E-2</v>
      </c>
      <c r="J68" s="43">
        <f t="shared" si="7"/>
        <v>3.3299999999999996E-2</v>
      </c>
      <c r="K68" s="43">
        <f t="shared" si="7"/>
        <v>0.03</v>
      </c>
      <c r="L68" s="43">
        <f t="shared" si="7"/>
        <v>7.3916599999999999E-2</v>
      </c>
      <c r="M68" s="43">
        <f t="shared" si="7"/>
        <v>4.3E-3</v>
      </c>
      <c r="N68" s="43">
        <f t="shared" si="7"/>
        <v>0.02</v>
      </c>
      <c r="O68" s="43">
        <f t="shared" si="7"/>
        <v>0.05</v>
      </c>
      <c r="P68" s="43">
        <f t="shared" si="7"/>
        <v>2.5000000000000001E-2</v>
      </c>
      <c r="Q68" s="43">
        <f t="shared" si="7"/>
        <v>0.01</v>
      </c>
    </row>
    <row r="69" spans="1:17">
      <c r="A69" s="39" t="s">
        <v>103</v>
      </c>
      <c r="B69" s="39">
        <v>66</v>
      </c>
      <c r="C69" s="39">
        <v>325</v>
      </c>
      <c r="D69" s="39">
        <v>50</v>
      </c>
      <c r="E69" s="39">
        <v>100</v>
      </c>
      <c r="F69" s="39">
        <v>16</v>
      </c>
      <c r="G69" s="39">
        <v>56</v>
      </c>
      <c r="H69" s="39">
        <v>270</v>
      </c>
      <c r="I69" s="39">
        <v>25</v>
      </c>
      <c r="J69" s="39">
        <v>40</v>
      </c>
      <c r="K69" s="39">
        <v>35</v>
      </c>
      <c r="L69" s="39">
        <v>338</v>
      </c>
      <c r="M69" s="39">
        <v>650</v>
      </c>
      <c r="N69" s="39">
        <v>88</v>
      </c>
      <c r="O69" s="39">
        <v>40</v>
      </c>
      <c r="P69" s="39">
        <v>25</v>
      </c>
      <c r="Q69" s="39">
        <v>348</v>
      </c>
    </row>
    <row r="70" spans="1:17">
      <c r="A70" s="39" t="s">
        <v>104</v>
      </c>
      <c r="B70" s="39">
        <f t="shared" ref="B70:Q70" si="8">B69*B68</f>
        <v>5.6562000000000001</v>
      </c>
      <c r="C70" s="39">
        <f t="shared" si="8"/>
        <v>1.625</v>
      </c>
      <c r="D70" s="39">
        <f t="shared" si="8"/>
        <v>1.1499999999999999</v>
      </c>
      <c r="E70" s="39">
        <f t="shared" si="8"/>
        <v>0</v>
      </c>
      <c r="F70" s="39">
        <f t="shared" si="8"/>
        <v>4.8000000000000001E-2</v>
      </c>
      <c r="G70" s="39">
        <f t="shared" si="8"/>
        <v>3.36</v>
      </c>
      <c r="H70" s="39">
        <f t="shared" si="8"/>
        <v>12.96</v>
      </c>
      <c r="I70" s="39">
        <f t="shared" si="8"/>
        <v>0.67500000000000004</v>
      </c>
      <c r="J70" s="39">
        <f t="shared" si="8"/>
        <v>1.3319999999999999</v>
      </c>
      <c r="K70" s="39">
        <f t="shared" si="8"/>
        <v>1.05</v>
      </c>
      <c r="L70" s="39">
        <f t="shared" si="8"/>
        <v>24.983810800000001</v>
      </c>
      <c r="M70" s="39">
        <f t="shared" si="8"/>
        <v>2.7949999999999999</v>
      </c>
      <c r="N70" s="39">
        <f t="shared" si="8"/>
        <v>1.76</v>
      </c>
      <c r="O70" s="39">
        <f t="shared" si="8"/>
        <v>2</v>
      </c>
      <c r="P70" s="39">
        <f t="shared" si="8"/>
        <v>0.625</v>
      </c>
      <c r="Q70" s="39">
        <f t="shared" si="8"/>
        <v>3.48</v>
      </c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31" t="s">
        <v>113</v>
      </c>
      <c r="M71" s="131"/>
      <c r="N71" s="131"/>
      <c r="O71" s="131"/>
      <c r="P71" s="131"/>
      <c r="Q71" s="50">
        <f>SUM(B70:Q70)</f>
        <v>63.500010799999998</v>
      </c>
    </row>
    <row r="72" spans="1:17">
      <c r="A72" s="85" t="s">
        <v>106</v>
      </c>
      <c r="B72" s="85"/>
      <c r="C72" s="85"/>
      <c r="D72" s="85"/>
      <c r="E72" s="85"/>
      <c r="F72" s="85"/>
      <c r="G72" s="28"/>
      <c r="H72" s="24"/>
      <c r="I72" s="24"/>
      <c r="J72" s="85" t="s">
        <v>107</v>
      </c>
      <c r="K72" s="85"/>
      <c r="L72" s="85"/>
      <c r="M72" s="85"/>
      <c r="N72" s="85"/>
      <c r="O72" s="24"/>
      <c r="P72" s="24"/>
      <c r="Q72" s="24"/>
    </row>
    <row r="84" spans="1:17">
      <c r="A84" s="35">
        <v>4</v>
      </c>
      <c r="B84" s="128" t="s">
        <v>87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</row>
    <row r="85" spans="1:17" ht="66">
      <c r="A85" s="36"/>
      <c r="B85" s="36" t="s">
        <v>25</v>
      </c>
      <c r="C85" s="36" t="s">
        <v>88</v>
      </c>
      <c r="D85" s="36" t="s">
        <v>89</v>
      </c>
      <c r="E85" s="36" t="s">
        <v>90</v>
      </c>
      <c r="F85" s="36" t="s">
        <v>37</v>
      </c>
      <c r="G85" s="36" t="s">
        <v>91</v>
      </c>
      <c r="H85" s="36" t="s">
        <v>92</v>
      </c>
      <c r="I85" s="36" t="s">
        <v>93</v>
      </c>
      <c r="J85" s="36" t="s">
        <v>117</v>
      </c>
      <c r="K85" s="37" t="s">
        <v>94</v>
      </c>
      <c r="L85" s="36" t="s">
        <v>118</v>
      </c>
      <c r="M85" s="36" t="s">
        <v>119</v>
      </c>
      <c r="N85" s="36" t="s">
        <v>96</v>
      </c>
      <c r="O85" s="36" t="s">
        <v>120</v>
      </c>
      <c r="P85" s="36" t="s">
        <v>98</v>
      </c>
      <c r="Q85" s="36" t="s">
        <v>100</v>
      </c>
    </row>
    <row r="86" spans="1:17">
      <c r="A86" s="42" t="s">
        <v>29</v>
      </c>
      <c r="B86" s="42"/>
      <c r="C86" s="42"/>
      <c r="D86" s="42"/>
      <c r="E86" s="42"/>
      <c r="F86" s="42"/>
      <c r="G86" s="42"/>
      <c r="H86" s="42"/>
      <c r="I86" s="42"/>
      <c r="J86" s="42">
        <v>0.05</v>
      </c>
      <c r="K86" s="51"/>
      <c r="L86" s="42"/>
      <c r="M86" s="42"/>
      <c r="N86" s="42"/>
      <c r="O86" s="42"/>
      <c r="P86" s="42"/>
      <c r="Q86" s="42"/>
    </row>
    <row r="87" spans="1:17" ht="30" customHeight="1">
      <c r="A87" s="38" t="s">
        <v>72</v>
      </c>
      <c r="B87" s="39"/>
      <c r="C87" s="39"/>
      <c r="D87" s="39">
        <v>5.0000000000000001E-3</v>
      </c>
      <c r="E87" s="39">
        <v>2.9999999999999997E-4</v>
      </c>
      <c r="F87" s="39"/>
      <c r="G87" s="39">
        <v>4.8000000000000001E-2</v>
      </c>
      <c r="H87" s="39">
        <v>0.1</v>
      </c>
      <c r="I87" s="39">
        <v>1.2999999999999999E-2</v>
      </c>
      <c r="J87" s="39"/>
      <c r="K87" s="39">
        <v>6.0000000000000001E-3</v>
      </c>
      <c r="L87" s="39">
        <v>5.0000000000000001E-3</v>
      </c>
      <c r="M87" s="39">
        <v>1.7000000000000001E-2</v>
      </c>
      <c r="N87" s="39">
        <v>0.01</v>
      </c>
      <c r="O87" s="39"/>
      <c r="P87" s="39"/>
      <c r="Q87" s="39"/>
    </row>
    <row r="88" spans="1:17" ht="26.25" customHeight="1">
      <c r="A88" s="38" t="s">
        <v>39</v>
      </c>
      <c r="B88" s="39"/>
      <c r="C88" s="39"/>
      <c r="D88" s="39">
        <v>5.5999999999999999E-3</v>
      </c>
      <c r="E88" s="39">
        <v>2E-3</v>
      </c>
      <c r="F88" s="39"/>
      <c r="G88" s="39"/>
      <c r="H88" s="39"/>
      <c r="I88" s="39"/>
      <c r="J88" s="39"/>
      <c r="K88" s="39"/>
      <c r="L88" s="39"/>
      <c r="M88" s="39"/>
      <c r="N88" s="39"/>
      <c r="O88" s="52">
        <v>0.127471215</v>
      </c>
      <c r="P88" s="39">
        <v>7.0000000000000001E-3</v>
      </c>
      <c r="Q88" s="39"/>
    </row>
    <row r="89" spans="1:17" ht="29.25" customHeight="1">
      <c r="A89" s="38" t="s">
        <v>61</v>
      </c>
      <c r="B89" s="39">
        <v>6.3E-3</v>
      </c>
      <c r="C89" s="39"/>
      <c r="D89" s="39"/>
      <c r="E89" s="39"/>
      <c r="F89" s="39"/>
      <c r="G89" s="39"/>
      <c r="H89" s="39">
        <v>0.20499999999999999</v>
      </c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31.5" customHeight="1">
      <c r="A90" s="38" t="s">
        <v>74</v>
      </c>
      <c r="B90" s="39"/>
      <c r="C90" s="39">
        <v>0.02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v>1.7000000000000001E-2</v>
      </c>
    </row>
    <row r="91" spans="1:17" ht="29.25" customHeight="1">
      <c r="A91" s="38" t="s">
        <v>2</v>
      </c>
      <c r="B91" s="39"/>
      <c r="C91" s="39"/>
      <c r="D91" s="39"/>
      <c r="E91" s="39"/>
      <c r="F91" s="39">
        <v>0.03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.6">
      <c r="A92" s="38" t="s">
        <v>34</v>
      </c>
      <c r="B92" s="39"/>
      <c r="C92" s="39"/>
      <c r="D92" s="39"/>
      <c r="E92" s="39"/>
      <c r="F92" s="39">
        <v>0.03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ht="15.6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28.2">
      <c r="A94" s="42" t="s">
        <v>101</v>
      </c>
      <c r="B94" s="43">
        <f>SUM(B86:B93)</f>
        <v>6.3E-3</v>
      </c>
      <c r="C94" s="43">
        <f t="shared" ref="C94:Q94" si="9">SUM(C86:C93)</f>
        <v>0.02</v>
      </c>
      <c r="D94" s="43">
        <f t="shared" si="9"/>
        <v>1.06E-2</v>
      </c>
      <c r="E94" s="43">
        <f t="shared" si="9"/>
        <v>2.3E-3</v>
      </c>
      <c r="F94" s="43">
        <f t="shared" si="9"/>
        <v>0.06</v>
      </c>
      <c r="G94" s="43">
        <f t="shared" si="9"/>
        <v>4.8000000000000001E-2</v>
      </c>
      <c r="H94" s="43">
        <f t="shared" si="9"/>
        <v>0.30499999999999999</v>
      </c>
      <c r="I94" s="43">
        <f t="shared" si="9"/>
        <v>1.2999999999999999E-2</v>
      </c>
      <c r="J94" s="43">
        <f t="shared" si="9"/>
        <v>0.05</v>
      </c>
      <c r="K94" s="43">
        <f t="shared" si="9"/>
        <v>6.0000000000000001E-3</v>
      </c>
      <c r="L94" s="43">
        <f t="shared" si="9"/>
        <v>5.0000000000000001E-3</v>
      </c>
      <c r="M94" s="43">
        <f t="shared" si="9"/>
        <v>1.7000000000000001E-2</v>
      </c>
      <c r="N94" s="43">
        <f t="shared" si="9"/>
        <v>0.01</v>
      </c>
      <c r="O94" s="43">
        <f t="shared" si="9"/>
        <v>0.127471215</v>
      </c>
      <c r="P94" s="43">
        <f t="shared" si="9"/>
        <v>7.0000000000000001E-3</v>
      </c>
      <c r="Q94" s="43">
        <f t="shared" si="9"/>
        <v>1.7000000000000001E-2</v>
      </c>
    </row>
    <row r="95" spans="1:17">
      <c r="A95" s="39" t="s">
        <v>102</v>
      </c>
      <c r="B95" s="43">
        <f>B94*1</f>
        <v>6.3E-3</v>
      </c>
      <c r="C95" s="43">
        <f t="shared" ref="C95:Q95" si="10">C94*1</f>
        <v>0.02</v>
      </c>
      <c r="D95" s="43">
        <f t="shared" si="10"/>
        <v>1.06E-2</v>
      </c>
      <c r="E95" s="43">
        <f t="shared" si="10"/>
        <v>2.3E-3</v>
      </c>
      <c r="F95" s="43">
        <f t="shared" si="10"/>
        <v>0.06</v>
      </c>
      <c r="G95" s="43">
        <f t="shared" si="10"/>
        <v>4.8000000000000001E-2</v>
      </c>
      <c r="H95" s="43">
        <f t="shared" si="10"/>
        <v>0.30499999999999999</v>
      </c>
      <c r="I95" s="43">
        <f t="shared" si="10"/>
        <v>1.2999999999999999E-2</v>
      </c>
      <c r="J95" s="43">
        <f t="shared" si="10"/>
        <v>0.05</v>
      </c>
      <c r="K95" s="43">
        <f t="shared" si="10"/>
        <v>6.0000000000000001E-3</v>
      </c>
      <c r="L95" s="43">
        <f t="shared" si="10"/>
        <v>5.0000000000000001E-3</v>
      </c>
      <c r="M95" s="43">
        <f t="shared" si="10"/>
        <v>1.7000000000000001E-2</v>
      </c>
      <c r="N95" s="43">
        <f t="shared" si="10"/>
        <v>0.01</v>
      </c>
      <c r="O95" s="43">
        <f t="shared" si="10"/>
        <v>0.127471215</v>
      </c>
      <c r="P95" s="43">
        <f t="shared" si="10"/>
        <v>7.0000000000000001E-3</v>
      </c>
      <c r="Q95" s="43">
        <f t="shared" si="10"/>
        <v>1.7000000000000001E-2</v>
      </c>
    </row>
    <row r="96" spans="1:17">
      <c r="A96" s="39" t="s">
        <v>103</v>
      </c>
      <c r="B96" s="39">
        <v>350</v>
      </c>
      <c r="C96" s="39">
        <v>50</v>
      </c>
      <c r="D96" s="39">
        <v>100</v>
      </c>
      <c r="E96" s="39">
        <v>16</v>
      </c>
      <c r="F96" s="39">
        <v>56</v>
      </c>
      <c r="G96" s="39">
        <v>270</v>
      </c>
      <c r="H96" s="39">
        <v>25</v>
      </c>
      <c r="I96" s="39">
        <v>40</v>
      </c>
      <c r="J96" s="39">
        <v>100</v>
      </c>
      <c r="K96" s="39">
        <v>35</v>
      </c>
      <c r="L96" s="39">
        <v>25</v>
      </c>
      <c r="M96" s="39">
        <v>170</v>
      </c>
      <c r="N96" s="39">
        <v>348</v>
      </c>
      <c r="O96" s="39">
        <v>132</v>
      </c>
      <c r="P96" s="39">
        <v>36</v>
      </c>
      <c r="Q96" s="39">
        <v>350</v>
      </c>
    </row>
    <row r="97" spans="1:18">
      <c r="A97" s="39" t="s">
        <v>104</v>
      </c>
      <c r="B97" s="39">
        <f t="shared" ref="B97:Q97" si="11">B96*B95</f>
        <v>2.2050000000000001</v>
      </c>
      <c r="C97" s="39">
        <f t="shared" si="11"/>
        <v>1</v>
      </c>
      <c r="D97" s="39">
        <f t="shared" si="11"/>
        <v>1.06</v>
      </c>
      <c r="E97" s="39">
        <f t="shared" si="11"/>
        <v>3.6799999999999999E-2</v>
      </c>
      <c r="F97" s="39">
        <f t="shared" si="11"/>
        <v>3.36</v>
      </c>
      <c r="G97" s="39">
        <f t="shared" si="11"/>
        <v>12.96</v>
      </c>
      <c r="H97" s="39">
        <f t="shared" si="11"/>
        <v>7.625</v>
      </c>
      <c r="I97" s="39">
        <f t="shared" si="11"/>
        <v>0.52</v>
      </c>
      <c r="J97" s="39">
        <f t="shared" si="11"/>
        <v>5</v>
      </c>
      <c r="K97" s="39">
        <f t="shared" si="11"/>
        <v>0.21</v>
      </c>
      <c r="L97" s="39">
        <f t="shared" si="11"/>
        <v>0.125</v>
      </c>
      <c r="M97" s="39">
        <f t="shared" si="11"/>
        <v>2.89</v>
      </c>
      <c r="N97" s="39">
        <f t="shared" si="11"/>
        <v>3.48</v>
      </c>
      <c r="O97" s="39">
        <f t="shared" si="11"/>
        <v>16.82620038</v>
      </c>
      <c r="P97" s="39">
        <f t="shared" si="11"/>
        <v>0.252</v>
      </c>
      <c r="Q97" s="39">
        <f t="shared" si="11"/>
        <v>5.95</v>
      </c>
    </row>
    <row r="98" spans="1:1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132" t="s">
        <v>113</v>
      </c>
      <c r="M98" s="132"/>
      <c r="N98" s="132"/>
      <c r="O98" s="132"/>
      <c r="P98" s="133">
        <f>SUM(B97:Q97)</f>
        <v>63.50000038000001</v>
      </c>
      <c r="Q98" s="134"/>
    </row>
    <row r="99" spans="1:18">
      <c r="A99" s="85" t="s">
        <v>106</v>
      </c>
      <c r="B99" s="85"/>
      <c r="C99" s="85"/>
      <c r="D99" s="85"/>
      <c r="E99" s="85"/>
      <c r="F99" s="85"/>
      <c r="G99" s="28"/>
      <c r="H99" s="24"/>
      <c r="I99" s="24"/>
      <c r="J99" s="85" t="s">
        <v>107</v>
      </c>
      <c r="K99" s="85"/>
      <c r="L99" s="85"/>
      <c r="M99" s="85"/>
      <c r="N99" s="85"/>
      <c r="O99" s="24"/>
      <c r="P99" s="24"/>
      <c r="Q99" s="24"/>
    </row>
    <row r="110" spans="1:18">
      <c r="A110" s="35">
        <v>5</v>
      </c>
      <c r="B110" s="132" t="s">
        <v>87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18" ht="66">
      <c r="A111" s="36"/>
      <c r="B111" s="36" t="s">
        <v>121</v>
      </c>
      <c r="C111" s="36" t="s">
        <v>25</v>
      </c>
      <c r="D111" s="36" t="s">
        <v>88</v>
      </c>
      <c r="E111" s="36" t="s">
        <v>89</v>
      </c>
      <c r="F111" s="36" t="s">
        <v>90</v>
      </c>
      <c r="G111" s="36" t="s">
        <v>37</v>
      </c>
      <c r="H111" s="36" t="s">
        <v>122</v>
      </c>
      <c r="I111" s="36" t="s">
        <v>110</v>
      </c>
      <c r="J111" s="36" t="s">
        <v>92</v>
      </c>
      <c r="K111" s="36" t="s">
        <v>93</v>
      </c>
      <c r="L111" s="37" t="s">
        <v>94</v>
      </c>
      <c r="M111" s="36" t="s">
        <v>123</v>
      </c>
      <c r="N111" s="36" t="s">
        <v>98</v>
      </c>
      <c r="O111" s="36" t="s">
        <v>109</v>
      </c>
      <c r="P111" s="36" t="s">
        <v>124</v>
      </c>
      <c r="Q111" s="36" t="s">
        <v>125</v>
      </c>
      <c r="R111" s="36" t="s">
        <v>21</v>
      </c>
    </row>
    <row r="112" spans="1:18" ht="36.75" customHeight="1">
      <c r="A112" s="38" t="s">
        <v>73</v>
      </c>
      <c r="B112" s="39"/>
      <c r="C112" s="39"/>
      <c r="D112" s="39"/>
      <c r="E112" s="39">
        <v>3.0000000000000001E-3</v>
      </c>
      <c r="F112" s="39"/>
      <c r="G112" s="39"/>
      <c r="H112" s="39"/>
      <c r="I112" s="39">
        <v>4.7124060000000002E-2</v>
      </c>
      <c r="J112" s="39">
        <v>0.1</v>
      </c>
      <c r="K112" s="39">
        <v>1.2999999999999999E-2</v>
      </c>
      <c r="L112" s="39">
        <v>1.2E-2</v>
      </c>
      <c r="M112" s="39">
        <v>0.01</v>
      </c>
      <c r="N112" s="39"/>
      <c r="O112" s="39"/>
      <c r="P112" s="39"/>
      <c r="Q112" s="39"/>
      <c r="R112" s="39"/>
    </row>
    <row r="113" spans="1:18" ht="29.25" customHeight="1">
      <c r="A113" s="38" t="s">
        <v>80</v>
      </c>
      <c r="B113" s="39">
        <v>8.0000000000000002E-3</v>
      </c>
      <c r="C113" s="39"/>
      <c r="D113" s="39"/>
      <c r="E113" s="39">
        <v>4.4999999999999997E-3</v>
      </c>
      <c r="F113" s="39"/>
      <c r="G113" s="39"/>
      <c r="H113" s="39">
        <v>0.06</v>
      </c>
      <c r="I113" s="39"/>
      <c r="J113" s="39"/>
      <c r="K113" s="39"/>
      <c r="L113" s="39">
        <v>1.2E-2</v>
      </c>
      <c r="M113" s="39"/>
      <c r="N113" s="39">
        <v>3.0000000000000001E-3</v>
      </c>
      <c r="O113" s="39"/>
      <c r="P113" s="39"/>
      <c r="Q113" s="39"/>
      <c r="R113" s="39"/>
    </row>
    <row r="114" spans="1:18" ht="32.25" customHeight="1">
      <c r="A114" s="38" t="s">
        <v>54</v>
      </c>
      <c r="B114" s="39"/>
      <c r="C114" s="39">
        <v>8.0999999999999996E-3</v>
      </c>
      <c r="D114" s="39"/>
      <c r="E114" s="39"/>
      <c r="F114" s="39">
        <v>3.0000000000000001E-3</v>
      </c>
      <c r="G114" s="39"/>
      <c r="H114" s="39"/>
      <c r="I114" s="39"/>
      <c r="J114" s="39"/>
      <c r="K114" s="39"/>
      <c r="L114" s="39"/>
      <c r="M114" s="39"/>
      <c r="N114" s="39"/>
      <c r="O114" s="39">
        <v>6.4000000000000001E-2</v>
      </c>
      <c r="P114" s="39"/>
      <c r="Q114" s="39"/>
      <c r="R114" s="39"/>
    </row>
    <row r="115" spans="1:18" ht="30" customHeight="1">
      <c r="A115" s="38" t="s">
        <v>62</v>
      </c>
      <c r="B115" s="39"/>
      <c r="C115" s="39"/>
      <c r="D115" s="39">
        <v>0.02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>
        <v>1.7000000000000001E-2</v>
      </c>
      <c r="Q115" s="39">
        <v>5.0000000000000001E-3</v>
      </c>
      <c r="R115" s="39"/>
    </row>
    <row r="116" spans="1:18" ht="31.5" customHeight="1">
      <c r="A116" s="38" t="s">
        <v>2</v>
      </c>
      <c r="B116" s="39"/>
      <c r="C116" s="39"/>
      <c r="D116" s="39"/>
      <c r="E116" s="39"/>
      <c r="F116" s="39"/>
      <c r="G116" s="39">
        <v>0.03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5.6">
      <c r="A117" s="38" t="s">
        <v>34</v>
      </c>
      <c r="B117" s="39"/>
      <c r="C117" s="39"/>
      <c r="D117" s="39"/>
      <c r="E117" s="39"/>
      <c r="F117" s="39"/>
      <c r="G117" s="39">
        <v>0.03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5.6">
      <c r="A118" s="41" t="s">
        <v>21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>
        <v>0.05</v>
      </c>
    </row>
    <row r="119" spans="1:18" ht="28.2">
      <c r="A119" s="42" t="s">
        <v>101</v>
      </c>
      <c r="B119" s="43">
        <f>SUM(B112:B118)</f>
        <v>8.0000000000000002E-3</v>
      </c>
      <c r="C119" s="43">
        <f t="shared" ref="C119:R119" si="12">SUM(C112:C118)</f>
        <v>8.0999999999999996E-3</v>
      </c>
      <c r="D119" s="43">
        <f t="shared" si="12"/>
        <v>0.02</v>
      </c>
      <c r="E119" s="43">
        <f t="shared" si="12"/>
        <v>7.4999999999999997E-3</v>
      </c>
      <c r="F119" s="43">
        <f t="shared" si="12"/>
        <v>3.0000000000000001E-3</v>
      </c>
      <c r="G119" s="43">
        <f t="shared" si="12"/>
        <v>0.06</v>
      </c>
      <c r="H119" s="43">
        <f t="shared" si="12"/>
        <v>0.06</v>
      </c>
      <c r="I119" s="43">
        <f t="shared" si="12"/>
        <v>4.7124060000000002E-2</v>
      </c>
      <c r="J119" s="43">
        <f t="shared" si="12"/>
        <v>0.1</v>
      </c>
      <c r="K119" s="43">
        <f t="shared" si="12"/>
        <v>1.2999999999999999E-2</v>
      </c>
      <c r="L119" s="43">
        <f t="shared" si="12"/>
        <v>2.4E-2</v>
      </c>
      <c r="M119" s="43">
        <f t="shared" si="12"/>
        <v>0.01</v>
      </c>
      <c r="N119" s="43">
        <f t="shared" si="12"/>
        <v>3.0000000000000001E-3</v>
      </c>
      <c r="O119" s="43">
        <f t="shared" si="12"/>
        <v>6.4000000000000001E-2</v>
      </c>
      <c r="P119" s="43">
        <f t="shared" si="12"/>
        <v>1.7000000000000001E-2</v>
      </c>
      <c r="Q119" s="43">
        <f t="shared" si="12"/>
        <v>5.0000000000000001E-3</v>
      </c>
      <c r="R119" s="43">
        <f t="shared" si="12"/>
        <v>0.05</v>
      </c>
    </row>
    <row r="120" spans="1:18">
      <c r="A120" s="39" t="s">
        <v>102</v>
      </c>
      <c r="B120" s="43">
        <f>B119*1</f>
        <v>8.0000000000000002E-3</v>
      </c>
      <c r="C120" s="43">
        <f t="shared" ref="C120:R120" si="13">C119*1</f>
        <v>8.0999999999999996E-3</v>
      </c>
      <c r="D120" s="43">
        <f t="shared" si="13"/>
        <v>0.02</v>
      </c>
      <c r="E120" s="43">
        <f t="shared" si="13"/>
        <v>7.4999999999999997E-3</v>
      </c>
      <c r="F120" s="43">
        <f t="shared" si="13"/>
        <v>3.0000000000000001E-3</v>
      </c>
      <c r="G120" s="43">
        <f t="shared" si="13"/>
        <v>0.06</v>
      </c>
      <c r="H120" s="43">
        <f t="shared" si="13"/>
        <v>0.06</v>
      </c>
      <c r="I120" s="43">
        <f t="shared" si="13"/>
        <v>4.7124060000000002E-2</v>
      </c>
      <c r="J120" s="43">
        <f t="shared" si="13"/>
        <v>0.1</v>
      </c>
      <c r="K120" s="43">
        <f t="shared" si="13"/>
        <v>1.2999999999999999E-2</v>
      </c>
      <c r="L120" s="43">
        <f t="shared" si="13"/>
        <v>2.4E-2</v>
      </c>
      <c r="M120" s="43">
        <f t="shared" si="13"/>
        <v>0.01</v>
      </c>
      <c r="N120" s="43">
        <f t="shared" si="13"/>
        <v>3.0000000000000001E-3</v>
      </c>
      <c r="O120" s="43">
        <f t="shared" si="13"/>
        <v>6.4000000000000001E-2</v>
      </c>
      <c r="P120" s="43">
        <f t="shared" si="13"/>
        <v>1.7000000000000001E-2</v>
      </c>
      <c r="Q120" s="43">
        <f t="shared" si="13"/>
        <v>5.0000000000000001E-3</v>
      </c>
      <c r="R120" s="43">
        <f t="shared" si="13"/>
        <v>0.05</v>
      </c>
    </row>
    <row r="121" spans="1:18">
      <c r="A121" s="39" t="s">
        <v>103</v>
      </c>
      <c r="B121" s="39">
        <v>180</v>
      </c>
      <c r="C121" s="39">
        <v>325</v>
      </c>
      <c r="D121" s="39">
        <v>50</v>
      </c>
      <c r="E121" s="39">
        <v>100</v>
      </c>
      <c r="F121" s="39">
        <v>16</v>
      </c>
      <c r="G121" s="39">
        <v>56</v>
      </c>
      <c r="H121" s="39">
        <v>338</v>
      </c>
      <c r="I121" s="39">
        <v>270</v>
      </c>
      <c r="J121" s="39">
        <v>25</v>
      </c>
      <c r="K121" s="39">
        <v>40</v>
      </c>
      <c r="L121" s="39">
        <v>35</v>
      </c>
      <c r="M121" s="39">
        <v>45</v>
      </c>
      <c r="N121" s="39">
        <v>36</v>
      </c>
      <c r="O121" s="39">
        <v>57</v>
      </c>
      <c r="P121" s="39">
        <v>350</v>
      </c>
      <c r="Q121" s="39">
        <v>50</v>
      </c>
      <c r="R121" s="39">
        <v>140</v>
      </c>
    </row>
    <row r="122" spans="1:18">
      <c r="A122" s="39" t="s">
        <v>104</v>
      </c>
      <c r="B122" s="39">
        <f t="shared" ref="B122:R122" si="14">B121*B120</f>
        <v>1.44</v>
      </c>
      <c r="C122" s="39">
        <f t="shared" si="14"/>
        <v>2.6324999999999998</v>
      </c>
      <c r="D122" s="39">
        <f t="shared" si="14"/>
        <v>1</v>
      </c>
      <c r="E122" s="39">
        <f t="shared" si="14"/>
        <v>0.75</v>
      </c>
      <c r="F122" s="39">
        <f t="shared" si="14"/>
        <v>4.8000000000000001E-2</v>
      </c>
      <c r="G122" s="39">
        <f t="shared" si="14"/>
        <v>3.36</v>
      </c>
      <c r="H122" s="39">
        <f t="shared" si="14"/>
        <v>20.279999999999998</v>
      </c>
      <c r="I122" s="39">
        <f t="shared" si="14"/>
        <v>12.723496200000001</v>
      </c>
      <c r="J122" s="39">
        <f t="shared" si="14"/>
        <v>2.5</v>
      </c>
      <c r="K122" s="39">
        <f t="shared" si="14"/>
        <v>0.52</v>
      </c>
      <c r="L122" s="39">
        <f t="shared" si="14"/>
        <v>0.84</v>
      </c>
      <c r="M122" s="39">
        <f t="shared" si="14"/>
        <v>0.45</v>
      </c>
      <c r="N122" s="39">
        <f t="shared" si="14"/>
        <v>0.108</v>
      </c>
      <c r="O122" s="39">
        <f t="shared" si="14"/>
        <v>3.6480000000000001</v>
      </c>
      <c r="P122" s="39">
        <f t="shared" si="14"/>
        <v>5.95</v>
      </c>
      <c r="Q122" s="39">
        <f t="shared" si="14"/>
        <v>0.25</v>
      </c>
      <c r="R122" s="39">
        <f t="shared" si="14"/>
        <v>7</v>
      </c>
    </row>
    <row r="123" spans="1:18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131" t="s">
        <v>113</v>
      </c>
      <c r="M123" s="131"/>
      <c r="N123" s="131"/>
      <c r="O123" s="131"/>
      <c r="P123" s="131"/>
      <c r="Q123" s="133">
        <f>SUM(B122:R122)</f>
        <v>63.499996200000012</v>
      </c>
      <c r="R123" s="134"/>
    </row>
    <row r="124" spans="1:18">
      <c r="A124" s="85" t="s">
        <v>106</v>
      </c>
      <c r="B124" s="85"/>
      <c r="C124" s="85"/>
      <c r="D124" s="85"/>
      <c r="E124" s="85"/>
      <c r="F124" s="85"/>
      <c r="G124" s="28"/>
      <c r="H124" s="24"/>
      <c r="I124" s="24"/>
      <c r="J124" s="85" t="s">
        <v>107</v>
      </c>
      <c r="K124" s="85"/>
      <c r="L124" s="85"/>
      <c r="M124" s="85"/>
      <c r="N124" s="85"/>
      <c r="O124" s="24"/>
      <c r="P124" s="24"/>
      <c r="Q124" s="24"/>
    </row>
    <row r="139" spans="1:18">
      <c r="A139" s="35">
        <v>6</v>
      </c>
      <c r="B139" s="128" t="s">
        <v>87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30"/>
    </row>
    <row r="140" spans="1:18" ht="66">
      <c r="A140" s="36"/>
      <c r="B140" s="36" t="s">
        <v>112</v>
      </c>
      <c r="C140" s="36" t="s">
        <v>126</v>
      </c>
      <c r="D140" s="36" t="s">
        <v>25</v>
      </c>
      <c r="E140" s="36" t="s">
        <v>88</v>
      </c>
      <c r="F140" s="36" t="s">
        <v>89</v>
      </c>
      <c r="G140" s="36" t="s">
        <v>90</v>
      </c>
      <c r="H140" s="36" t="s">
        <v>37</v>
      </c>
      <c r="I140" s="36" t="s">
        <v>91</v>
      </c>
      <c r="J140" s="36" t="s">
        <v>92</v>
      </c>
      <c r="K140" s="36" t="s">
        <v>93</v>
      </c>
      <c r="L140" s="37" t="s">
        <v>94</v>
      </c>
      <c r="M140" s="36" t="s">
        <v>120</v>
      </c>
      <c r="N140" s="36" t="s">
        <v>114</v>
      </c>
      <c r="O140" s="36" t="s">
        <v>111</v>
      </c>
      <c r="P140" s="36" t="s">
        <v>127</v>
      </c>
      <c r="Q140" s="36" t="s">
        <v>95</v>
      </c>
      <c r="R140" s="36" t="s">
        <v>96</v>
      </c>
    </row>
    <row r="141" spans="1:18">
      <c r="A141" s="53" t="s">
        <v>128</v>
      </c>
      <c r="B141" s="42"/>
      <c r="C141" s="42">
        <v>0.05</v>
      </c>
      <c r="D141" s="42"/>
      <c r="E141" s="42"/>
      <c r="F141" s="42"/>
      <c r="G141" s="42"/>
      <c r="H141" s="42"/>
      <c r="I141" s="42"/>
      <c r="J141" s="42"/>
      <c r="K141" s="42"/>
      <c r="L141" s="51"/>
      <c r="M141" s="42"/>
      <c r="N141" s="42"/>
      <c r="O141" s="42"/>
      <c r="P141" s="42"/>
      <c r="Q141" s="42"/>
      <c r="R141" s="42"/>
    </row>
    <row r="142" spans="1:18" ht="34.5" customHeight="1">
      <c r="A142" s="38" t="s">
        <v>30</v>
      </c>
      <c r="B142" s="39"/>
      <c r="C142" s="39"/>
      <c r="D142" s="39"/>
      <c r="E142" s="39"/>
      <c r="F142" s="39">
        <v>5.0000000000000001E-3</v>
      </c>
      <c r="G142" s="39"/>
      <c r="H142" s="39"/>
      <c r="I142" s="39">
        <v>4.8000000000000001E-2</v>
      </c>
      <c r="J142" s="39">
        <v>0.04</v>
      </c>
      <c r="K142" s="39">
        <v>1.2999999999999999E-2</v>
      </c>
      <c r="L142" s="39">
        <v>1.0999999999999999E-2</v>
      </c>
      <c r="M142" s="39"/>
      <c r="N142" s="39"/>
      <c r="O142" s="39"/>
      <c r="P142" s="39"/>
      <c r="Q142" s="39">
        <v>6.3E-2</v>
      </c>
      <c r="R142" s="39">
        <v>0.01</v>
      </c>
    </row>
    <row r="143" spans="1:18" ht="28.5" customHeight="1">
      <c r="A143" s="38" t="s">
        <v>60</v>
      </c>
      <c r="B143" s="39"/>
      <c r="C143" s="39"/>
      <c r="D143" s="39"/>
      <c r="E143" s="39"/>
      <c r="F143" s="39"/>
      <c r="G143" s="39">
        <v>1E-3</v>
      </c>
      <c r="H143" s="39">
        <v>1.2E-2</v>
      </c>
      <c r="I143" s="39"/>
      <c r="J143" s="39"/>
      <c r="K143" s="39"/>
      <c r="L143" s="39"/>
      <c r="M143" s="39">
        <v>8.3000000000000004E-2</v>
      </c>
      <c r="N143" s="39"/>
      <c r="O143" s="39"/>
      <c r="P143" s="39">
        <v>0.5</v>
      </c>
      <c r="Q143" s="39"/>
      <c r="R143" s="39"/>
    </row>
    <row r="144" spans="1:18" ht="27" customHeight="1">
      <c r="A144" s="38" t="s">
        <v>1</v>
      </c>
      <c r="B144" s="39"/>
      <c r="C144" s="39"/>
      <c r="D144" s="39">
        <v>5.0000000000000001E-3</v>
      </c>
      <c r="E144" s="39"/>
      <c r="F144" s="39"/>
      <c r="G144" s="39">
        <v>3.0000000000000001E-3</v>
      </c>
      <c r="H144" s="39"/>
      <c r="I144" s="39"/>
      <c r="J144" s="39"/>
      <c r="K144" s="39"/>
      <c r="L144" s="39"/>
      <c r="M144" s="39"/>
      <c r="N144" s="52">
        <v>8.4172499999999997E-2</v>
      </c>
      <c r="O144" s="39"/>
      <c r="P144" s="39"/>
      <c r="Q144" s="39"/>
      <c r="R144" s="39"/>
    </row>
    <row r="145" spans="1:18" ht="21.75" customHeight="1">
      <c r="A145" s="38" t="s">
        <v>2</v>
      </c>
      <c r="B145" s="39"/>
      <c r="C145" s="39"/>
      <c r="D145" s="39"/>
      <c r="E145" s="39"/>
      <c r="F145" s="39"/>
      <c r="G145" s="39"/>
      <c r="H145" s="39">
        <v>0.03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33.75" customHeight="1">
      <c r="A146" s="38" t="s">
        <v>34</v>
      </c>
      <c r="B146" s="39"/>
      <c r="C146" s="39"/>
      <c r="D146" s="39"/>
      <c r="E146" s="39"/>
      <c r="F146" s="39"/>
      <c r="G146" s="39"/>
      <c r="H146" s="39">
        <v>0.03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29.25" customHeight="1">
      <c r="A147" s="38" t="s">
        <v>51</v>
      </c>
      <c r="B147" s="39"/>
      <c r="C147" s="39"/>
      <c r="D147" s="39"/>
      <c r="E147" s="39">
        <v>0.02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>
        <v>0.02</v>
      </c>
      <c r="P147" s="39"/>
      <c r="Q147" s="39"/>
      <c r="R147" s="39"/>
    </row>
    <row r="148" spans="1:18" ht="15.6">
      <c r="A148" s="38" t="s">
        <v>112</v>
      </c>
      <c r="B148" s="39">
        <v>3.5000000000000003E-2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28.2">
      <c r="A149" s="42" t="s">
        <v>101</v>
      </c>
      <c r="B149" s="43">
        <f>SUM(B141:B148)</f>
        <v>3.5000000000000003E-2</v>
      </c>
      <c r="C149" s="43">
        <f t="shared" ref="C149:R149" si="15">SUM(C141:C148)</f>
        <v>0.05</v>
      </c>
      <c r="D149" s="43">
        <f t="shared" si="15"/>
        <v>5.0000000000000001E-3</v>
      </c>
      <c r="E149" s="43">
        <f t="shared" si="15"/>
        <v>0.02</v>
      </c>
      <c r="F149" s="43">
        <f t="shared" si="15"/>
        <v>5.0000000000000001E-3</v>
      </c>
      <c r="G149" s="43">
        <f t="shared" si="15"/>
        <v>4.0000000000000001E-3</v>
      </c>
      <c r="H149" s="43">
        <f t="shared" si="15"/>
        <v>7.1999999999999995E-2</v>
      </c>
      <c r="I149" s="43">
        <f t="shared" si="15"/>
        <v>4.8000000000000001E-2</v>
      </c>
      <c r="J149" s="43">
        <f t="shared" si="15"/>
        <v>0.04</v>
      </c>
      <c r="K149" s="43">
        <f t="shared" si="15"/>
        <v>1.2999999999999999E-2</v>
      </c>
      <c r="L149" s="43">
        <f t="shared" si="15"/>
        <v>1.0999999999999999E-2</v>
      </c>
      <c r="M149" s="43">
        <f t="shared" si="15"/>
        <v>8.3000000000000004E-2</v>
      </c>
      <c r="N149" s="43">
        <f t="shared" si="15"/>
        <v>8.4172499999999997E-2</v>
      </c>
      <c r="O149" s="43">
        <f t="shared" si="15"/>
        <v>0.02</v>
      </c>
      <c r="P149" s="43">
        <f t="shared" si="15"/>
        <v>0.5</v>
      </c>
      <c r="Q149" s="43">
        <f t="shared" si="15"/>
        <v>6.3E-2</v>
      </c>
      <c r="R149" s="43">
        <f t="shared" si="15"/>
        <v>0.01</v>
      </c>
    </row>
    <row r="150" spans="1:18">
      <c r="A150" s="39" t="s">
        <v>102</v>
      </c>
      <c r="B150" s="43">
        <f>B149*1</f>
        <v>3.5000000000000003E-2</v>
      </c>
      <c r="C150" s="43">
        <f>C149*1</f>
        <v>0.05</v>
      </c>
      <c r="D150" s="43">
        <f t="shared" ref="D150:R150" si="16">D149*1</f>
        <v>5.0000000000000001E-3</v>
      </c>
      <c r="E150" s="43">
        <f t="shared" si="16"/>
        <v>0.02</v>
      </c>
      <c r="F150" s="43">
        <f t="shared" si="16"/>
        <v>5.0000000000000001E-3</v>
      </c>
      <c r="G150" s="43">
        <f t="shared" si="16"/>
        <v>4.0000000000000001E-3</v>
      </c>
      <c r="H150" s="43">
        <f t="shared" si="16"/>
        <v>7.1999999999999995E-2</v>
      </c>
      <c r="I150" s="43">
        <f t="shared" si="16"/>
        <v>4.8000000000000001E-2</v>
      </c>
      <c r="J150" s="43">
        <f t="shared" si="16"/>
        <v>0.04</v>
      </c>
      <c r="K150" s="43">
        <f t="shared" si="16"/>
        <v>1.2999999999999999E-2</v>
      </c>
      <c r="L150" s="43">
        <f t="shared" si="16"/>
        <v>1.0999999999999999E-2</v>
      </c>
      <c r="M150" s="43">
        <f t="shared" si="16"/>
        <v>8.3000000000000004E-2</v>
      </c>
      <c r="N150" s="43">
        <f t="shared" si="16"/>
        <v>8.4172499999999997E-2</v>
      </c>
      <c r="O150" s="43">
        <f t="shared" si="16"/>
        <v>0.02</v>
      </c>
      <c r="P150" s="43">
        <f t="shared" si="16"/>
        <v>0.5</v>
      </c>
      <c r="Q150" s="43">
        <f t="shared" si="16"/>
        <v>6.3E-2</v>
      </c>
      <c r="R150" s="43">
        <f t="shared" si="16"/>
        <v>0.01</v>
      </c>
    </row>
    <row r="151" spans="1:18">
      <c r="A151" s="39" t="s">
        <v>103</v>
      </c>
      <c r="B151" s="39">
        <v>152</v>
      </c>
      <c r="C151" s="39">
        <v>150</v>
      </c>
      <c r="D151" s="39">
        <v>325</v>
      </c>
      <c r="E151" s="39">
        <v>50</v>
      </c>
      <c r="F151" s="39">
        <v>100</v>
      </c>
      <c r="G151" s="39">
        <v>16</v>
      </c>
      <c r="H151" s="39">
        <v>56</v>
      </c>
      <c r="I151" s="39">
        <v>270</v>
      </c>
      <c r="J151" s="39">
        <v>25</v>
      </c>
      <c r="K151" s="39">
        <v>40</v>
      </c>
      <c r="L151" s="39">
        <v>35</v>
      </c>
      <c r="M151" s="39">
        <v>132</v>
      </c>
      <c r="N151" s="39">
        <v>87</v>
      </c>
      <c r="O151" s="39">
        <v>88</v>
      </c>
      <c r="P151" s="39">
        <v>7</v>
      </c>
      <c r="Q151" s="39">
        <v>25</v>
      </c>
      <c r="R151" s="39">
        <v>348</v>
      </c>
    </row>
    <row r="152" spans="1:18">
      <c r="A152" s="39" t="s">
        <v>104</v>
      </c>
      <c r="B152" s="39">
        <f t="shared" ref="B152:R152" si="17">B151*B150</f>
        <v>5.32</v>
      </c>
      <c r="C152" s="39">
        <f t="shared" si="17"/>
        <v>7.5</v>
      </c>
      <c r="D152" s="39">
        <f t="shared" si="17"/>
        <v>1.625</v>
      </c>
      <c r="E152" s="39">
        <f t="shared" si="17"/>
        <v>1</v>
      </c>
      <c r="F152" s="39">
        <f t="shared" si="17"/>
        <v>0.5</v>
      </c>
      <c r="G152" s="39">
        <f t="shared" si="17"/>
        <v>6.4000000000000001E-2</v>
      </c>
      <c r="H152" s="39">
        <f t="shared" si="17"/>
        <v>4.032</v>
      </c>
      <c r="I152" s="39">
        <f t="shared" si="17"/>
        <v>12.96</v>
      </c>
      <c r="J152" s="39">
        <f t="shared" si="17"/>
        <v>1</v>
      </c>
      <c r="K152" s="39">
        <f t="shared" si="17"/>
        <v>0.52</v>
      </c>
      <c r="L152" s="39">
        <f t="shared" si="17"/>
        <v>0.38499999999999995</v>
      </c>
      <c r="M152" s="39">
        <f t="shared" si="17"/>
        <v>10.956000000000001</v>
      </c>
      <c r="N152" s="39">
        <f t="shared" si="17"/>
        <v>7.3230075000000001</v>
      </c>
      <c r="O152" s="39">
        <f t="shared" si="17"/>
        <v>1.76</v>
      </c>
      <c r="P152" s="39">
        <f t="shared" si="17"/>
        <v>3.5</v>
      </c>
      <c r="Q152" s="39">
        <f t="shared" si="17"/>
        <v>1.575</v>
      </c>
      <c r="R152" s="39">
        <f t="shared" si="17"/>
        <v>3.48</v>
      </c>
    </row>
    <row r="153" spans="1:18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31" t="s">
        <v>113</v>
      </c>
      <c r="M153" s="131"/>
      <c r="N153" s="131"/>
      <c r="O153" s="131"/>
      <c r="P153" s="131"/>
      <c r="Q153" s="133">
        <f>SUM(B152:R152)</f>
        <v>63.500007500000009</v>
      </c>
      <c r="R153" s="134"/>
    </row>
    <row r="154" spans="1:18">
      <c r="A154" s="85" t="s">
        <v>106</v>
      </c>
      <c r="B154" s="85"/>
      <c r="C154" s="85"/>
      <c r="D154" s="85"/>
      <c r="E154" s="85"/>
      <c r="F154" s="85"/>
      <c r="G154" s="28"/>
      <c r="H154" s="24"/>
      <c r="I154" s="24"/>
      <c r="J154" s="85" t="s">
        <v>107</v>
      </c>
      <c r="K154" s="85"/>
      <c r="L154" s="85"/>
      <c r="M154" s="85"/>
      <c r="N154" s="85"/>
      <c r="O154" s="24"/>
      <c r="P154" s="24"/>
      <c r="Q154" s="24"/>
    </row>
    <row r="167" spans="1:17">
      <c r="A167" s="35">
        <v>7</v>
      </c>
      <c r="B167" s="128" t="s">
        <v>87</v>
      </c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30"/>
    </row>
    <row r="168" spans="1:17" ht="66">
      <c r="A168" s="36"/>
      <c r="B168" s="36" t="s">
        <v>111</v>
      </c>
      <c r="C168" s="36" t="s">
        <v>25</v>
      </c>
      <c r="D168" s="36" t="s">
        <v>88</v>
      </c>
      <c r="E168" s="36" t="s">
        <v>89</v>
      </c>
      <c r="F168" s="36" t="s">
        <v>90</v>
      </c>
      <c r="G168" s="36" t="s">
        <v>37</v>
      </c>
      <c r="H168" s="36" t="s">
        <v>91</v>
      </c>
      <c r="I168" s="36" t="s">
        <v>92</v>
      </c>
      <c r="J168" s="36" t="s">
        <v>93</v>
      </c>
      <c r="K168" s="37" t="s">
        <v>122</v>
      </c>
      <c r="L168" s="37" t="s">
        <v>94</v>
      </c>
      <c r="M168" s="36" t="s">
        <v>118</v>
      </c>
      <c r="N168" s="36" t="s">
        <v>119</v>
      </c>
      <c r="O168" s="36" t="s">
        <v>96</v>
      </c>
      <c r="P168" s="36" t="s">
        <v>129</v>
      </c>
      <c r="Q168" s="36" t="s">
        <v>130</v>
      </c>
    </row>
    <row r="169" spans="1:17" ht="15.6">
      <c r="A169" s="54"/>
      <c r="B169" s="39"/>
      <c r="C169" s="39"/>
      <c r="D169" s="39"/>
      <c r="E169" s="39"/>
      <c r="F169" s="39"/>
      <c r="G169" s="39"/>
      <c r="H169" s="39"/>
      <c r="I169" s="39"/>
      <c r="J169" s="39"/>
      <c r="K169" s="1"/>
      <c r="L169" s="39"/>
      <c r="M169" s="39"/>
      <c r="N169" s="39"/>
      <c r="O169" s="39"/>
      <c r="P169" s="39"/>
      <c r="Q169" s="39"/>
    </row>
    <row r="170" spans="1:17" ht="31.5" customHeight="1">
      <c r="A170" s="38" t="s">
        <v>72</v>
      </c>
      <c r="B170" s="39"/>
      <c r="C170" s="39"/>
      <c r="D170" s="39"/>
      <c r="E170" s="39">
        <v>5.0000000000000001E-3</v>
      </c>
      <c r="F170" s="39">
        <v>2.9999999999999997E-4</v>
      </c>
      <c r="G170" s="39"/>
      <c r="H170" s="39">
        <v>4.8000000000000001E-2</v>
      </c>
      <c r="I170" s="39">
        <v>0.1</v>
      </c>
      <c r="J170" s="39">
        <v>1.2999999999999999E-2</v>
      </c>
      <c r="K170" s="39"/>
      <c r="L170" s="39">
        <v>6.0000000000000001E-3</v>
      </c>
      <c r="M170" s="39">
        <v>5.0000000000000001E-3</v>
      </c>
      <c r="N170" s="39">
        <v>1.7000000000000001E-2</v>
      </c>
      <c r="O170" s="39">
        <v>0.01</v>
      </c>
      <c r="P170" s="39"/>
      <c r="Q170" s="39"/>
    </row>
    <row r="171" spans="1:17" ht="34.5" customHeight="1">
      <c r="A171" s="55" t="s">
        <v>75</v>
      </c>
      <c r="B171" s="39"/>
      <c r="C171" s="39"/>
      <c r="D171" s="39"/>
      <c r="E171" s="39">
        <v>8.0000000000000002E-3</v>
      </c>
      <c r="F171" s="39"/>
      <c r="G171" s="39"/>
      <c r="H171" s="39"/>
      <c r="I171" s="39"/>
      <c r="J171" s="39"/>
      <c r="K171" s="56">
        <v>8.0104129999999996E-2</v>
      </c>
      <c r="L171" s="39">
        <v>1.7000000000000001E-2</v>
      </c>
      <c r="M171" s="39"/>
      <c r="N171" s="39"/>
      <c r="O171" s="39"/>
      <c r="P171" s="39">
        <v>7.0000000000000001E-3</v>
      </c>
      <c r="Q171" s="39"/>
    </row>
    <row r="172" spans="1:17" ht="25.5" customHeight="1">
      <c r="A172" s="38" t="s">
        <v>0</v>
      </c>
      <c r="B172" s="39"/>
      <c r="C172" s="39">
        <v>5.0000000000000001E-3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>
        <v>6.3E-2</v>
      </c>
    </row>
    <row r="173" spans="1:17" ht="26.25" customHeight="1">
      <c r="A173" s="38" t="s">
        <v>51</v>
      </c>
      <c r="B173" s="39">
        <v>0.02</v>
      </c>
      <c r="C173" s="39"/>
      <c r="D173" s="39">
        <v>0.02</v>
      </c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</row>
    <row r="174" spans="1:17" ht="30.75" customHeight="1">
      <c r="A174" s="38" t="s">
        <v>2</v>
      </c>
      <c r="B174" s="39"/>
      <c r="C174" s="39"/>
      <c r="D174" s="39"/>
      <c r="E174" s="39"/>
      <c r="F174" s="39"/>
      <c r="G174" s="39">
        <v>0.03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</row>
    <row r="175" spans="1:17" ht="15.6">
      <c r="A175" s="38" t="s">
        <v>34</v>
      </c>
      <c r="B175" s="39"/>
      <c r="C175" s="39"/>
      <c r="D175" s="39"/>
      <c r="E175" s="39"/>
      <c r="F175" s="39"/>
      <c r="G175" s="39">
        <v>0.03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.6">
      <c r="A176" s="4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28.2">
      <c r="A177" s="42" t="s">
        <v>101</v>
      </c>
      <c r="B177" s="43">
        <f>SUM(B169:B176)</f>
        <v>0.02</v>
      </c>
      <c r="C177" s="43">
        <f t="shared" ref="C177:Q177" si="18">SUM(C169:C176)</f>
        <v>5.0000000000000001E-3</v>
      </c>
      <c r="D177" s="43">
        <f t="shared" si="18"/>
        <v>0.02</v>
      </c>
      <c r="E177" s="43">
        <f t="shared" si="18"/>
        <v>1.3000000000000001E-2</v>
      </c>
      <c r="F177" s="43">
        <f t="shared" si="18"/>
        <v>2.9999999999999997E-4</v>
      </c>
      <c r="G177" s="43">
        <f t="shared" si="18"/>
        <v>0.06</v>
      </c>
      <c r="H177" s="43">
        <f t="shared" si="18"/>
        <v>4.8000000000000001E-2</v>
      </c>
      <c r="I177" s="43">
        <f t="shared" si="18"/>
        <v>0.1</v>
      </c>
      <c r="J177" s="43">
        <f t="shared" si="18"/>
        <v>1.2999999999999999E-2</v>
      </c>
      <c r="K177" s="43">
        <f t="shared" si="18"/>
        <v>8.0104129999999996E-2</v>
      </c>
      <c r="L177" s="43">
        <f t="shared" si="18"/>
        <v>2.3E-2</v>
      </c>
      <c r="M177" s="43">
        <f t="shared" si="18"/>
        <v>5.0000000000000001E-3</v>
      </c>
      <c r="N177" s="43">
        <f t="shared" si="18"/>
        <v>1.7000000000000001E-2</v>
      </c>
      <c r="O177" s="43">
        <f t="shared" si="18"/>
        <v>0.01</v>
      </c>
      <c r="P177" s="43">
        <f t="shared" si="18"/>
        <v>7.0000000000000001E-3</v>
      </c>
      <c r="Q177" s="43">
        <f t="shared" si="18"/>
        <v>6.3E-2</v>
      </c>
    </row>
    <row r="178" spans="1:17">
      <c r="A178" s="39" t="s">
        <v>102</v>
      </c>
      <c r="B178" s="43">
        <f>B177*1</f>
        <v>0.02</v>
      </c>
      <c r="C178" s="43">
        <f t="shared" ref="C178:Q178" si="19">C177*1</f>
        <v>5.0000000000000001E-3</v>
      </c>
      <c r="D178" s="43">
        <f t="shared" si="19"/>
        <v>0.02</v>
      </c>
      <c r="E178" s="43">
        <f t="shared" si="19"/>
        <v>1.3000000000000001E-2</v>
      </c>
      <c r="F178" s="43">
        <f t="shared" si="19"/>
        <v>2.9999999999999997E-4</v>
      </c>
      <c r="G178" s="43">
        <f t="shared" si="19"/>
        <v>0.06</v>
      </c>
      <c r="H178" s="43">
        <f t="shared" si="19"/>
        <v>4.8000000000000001E-2</v>
      </c>
      <c r="I178" s="43">
        <f t="shared" si="19"/>
        <v>0.1</v>
      </c>
      <c r="J178" s="43">
        <f t="shared" si="19"/>
        <v>1.2999999999999999E-2</v>
      </c>
      <c r="K178" s="43">
        <f t="shared" si="19"/>
        <v>8.0104129999999996E-2</v>
      </c>
      <c r="L178" s="43">
        <f t="shared" si="19"/>
        <v>2.3E-2</v>
      </c>
      <c r="M178" s="43">
        <f t="shared" si="19"/>
        <v>5.0000000000000001E-3</v>
      </c>
      <c r="N178" s="43">
        <f t="shared" si="19"/>
        <v>1.7000000000000001E-2</v>
      </c>
      <c r="O178" s="43">
        <f t="shared" si="19"/>
        <v>0.01</v>
      </c>
      <c r="P178" s="43">
        <f t="shared" si="19"/>
        <v>7.0000000000000001E-3</v>
      </c>
      <c r="Q178" s="43">
        <f t="shared" si="19"/>
        <v>6.3E-2</v>
      </c>
    </row>
    <row r="179" spans="1:17">
      <c r="A179" s="39" t="s">
        <v>103</v>
      </c>
      <c r="B179" s="39">
        <v>88</v>
      </c>
      <c r="C179" s="39">
        <v>325</v>
      </c>
      <c r="D179" s="39">
        <v>50</v>
      </c>
      <c r="E179" s="39">
        <v>100</v>
      </c>
      <c r="F179" s="39">
        <v>16</v>
      </c>
      <c r="G179" s="39">
        <v>56</v>
      </c>
      <c r="H179" s="39">
        <v>270</v>
      </c>
      <c r="I179" s="39">
        <v>25</v>
      </c>
      <c r="J179" s="39">
        <v>40</v>
      </c>
      <c r="K179" s="39">
        <v>338</v>
      </c>
      <c r="L179" s="39">
        <v>35</v>
      </c>
      <c r="M179" s="39">
        <v>25</v>
      </c>
      <c r="N179" s="39">
        <v>170</v>
      </c>
      <c r="O179" s="39">
        <v>348</v>
      </c>
      <c r="P179" s="39">
        <v>180</v>
      </c>
      <c r="Q179" s="39">
        <v>45</v>
      </c>
    </row>
    <row r="180" spans="1:17">
      <c r="A180" s="39" t="s">
        <v>104</v>
      </c>
      <c r="B180" s="39">
        <f t="shared" ref="B180:Q180" si="20">B179*B178</f>
        <v>1.76</v>
      </c>
      <c r="C180" s="39">
        <f t="shared" si="20"/>
        <v>1.625</v>
      </c>
      <c r="D180" s="39">
        <f t="shared" si="20"/>
        <v>1</v>
      </c>
      <c r="E180" s="39">
        <f t="shared" si="20"/>
        <v>1.3</v>
      </c>
      <c r="F180" s="39">
        <f t="shared" si="20"/>
        <v>4.7999999999999996E-3</v>
      </c>
      <c r="G180" s="39">
        <f t="shared" si="20"/>
        <v>3.36</v>
      </c>
      <c r="H180" s="39">
        <f t="shared" si="20"/>
        <v>12.96</v>
      </c>
      <c r="I180" s="39">
        <f t="shared" si="20"/>
        <v>2.5</v>
      </c>
      <c r="J180" s="39">
        <f t="shared" si="20"/>
        <v>0.52</v>
      </c>
      <c r="K180" s="39">
        <f t="shared" si="20"/>
        <v>27.075195939999997</v>
      </c>
      <c r="L180" s="39">
        <f t="shared" si="20"/>
        <v>0.80499999999999994</v>
      </c>
      <c r="M180" s="39">
        <f t="shared" si="20"/>
        <v>0.125</v>
      </c>
      <c r="N180" s="39">
        <f t="shared" si="20"/>
        <v>2.89</v>
      </c>
      <c r="O180" s="39">
        <f t="shared" si="20"/>
        <v>3.48</v>
      </c>
      <c r="P180" s="39">
        <f t="shared" si="20"/>
        <v>1.26</v>
      </c>
      <c r="Q180" s="39">
        <f t="shared" si="20"/>
        <v>2.835</v>
      </c>
    </row>
    <row r="181" spans="1:17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1" t="s">
        <v>113</v>
      </c>
      <c r="M181" s="131"/>
      <c r="N181" s="131"/>
      <c r="O181" s="131"/>
      <c r="P181" s="131"/>
      <c r="Q181" s="57">
        <f>SUM(B180:Q180)</f>
        <v>63.499995939999991</v>
      </c>
    </row>
    <row r="182" spans="1:17">
      <c r="A182" s="85" t="s">
        <v>106</v>
      </c>
      <c r="B182" s="85"/>
      <c r="C182" s="85"/>
      <c r="D182" s="85"/>
      <c r="E182" s="85"/>
      <c r="F182" s="85"/>
      <c r="G182" s="28"/>
      <c r="H182" s="24"/>
      <c r="I182" s="24"/>
      <c r="J182" s="85" t="s">
        <v>107</v>
      </c>
      <c r="K182" s="85"/>
      <c r="L182" s="85"/>
      <c r="M182" s="85"/>
      <c r="N182" s="85"/>
      <c r="O182" s="24"/>
      <c r="P182" s="24"/>
      <c r="Q182" s="24"/>
    </row>
    <row r="193" spans="1:17">
      <c r="A193" s="35">
        <v>8</v>
      </c>
      <c r="B193" s="132" t="s">
        <v>87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1:17" ht="66">
      <c r="A194" s="36"/>
      <c r="B194" s="36" t="s">
        <v>111</v>
      </c>
      <c r="C194" s="36" t="s">
        <v>88</v>
      </c>
      <c r="D194" s="36" t="s">
        <v>89</v>
      </c>
      <c r="E194" s="36" t="s">
        <v>90</v>
      </c>
      <c r="F194" s="36" t="s">
        <v>37</v>
      </c>
      <c r="G194" s="36" t="s">
        <v>91</v>
      </c>
      <c r="H194" s="36" t="s">
        <v>92</v>
      </c>
      <c r="I194" s="36" t="s">
        <v>93</v>
      </c>
      <c r="J194" s="37" t="s">
        <v>94</v>
      </c>
      <c r="K194" s="36" t="s">
        <v>95</v>
      </c>
      <c r="L194" s="36" t="s">
        <v>97</v>
      </c>
      <c r="M194" s="36" t="s">
        <v>116</v>
      </c>
      <c r="N194" s="36" t="s">
        <v>118</v>
      </c>
      <c r="O194" s="36" t="s">
        <v>109</v>
      </c>
      <c r="P194" s="36" t="s">
        <v>35</v>
      </c>
      <c r="Q194" s="36" t="s">
        <v>96</v>
      </c>
    </row>
    <row r="195" spans="1:17" ht="29.25" customHeight="1">
      <c r="A195" s="38" t="s">
        <v>44</v>
      </c>
      <c r="B195" s="39"/>
      <c r="C195" s="39">
        <v>3.0000000000000001E-3</v>
      </c>
      <c r="D195" s="39">
        <v>5.0000000000000001E-3</v>
      </c>
      <c r="E195" s="39">
        <v>2E-3</v>
      </c>
      <c r="F195" s="39"/>
      <c r="G195" s="52">
        <v>4.62119E-2</v>
      </c>
      <c r="H195" s="39">
        <v>2.7E-2</v>
      </c>
      <c r="I195" s="39">
        <v>1.6E-2</v>
      </c>
      <c r="J195" s="39">
        <v>1.2E-2</v>
      </c>
      <c r="K195" s="39">
        <v>2.5000000000000001E-2</v>
      </c>
      <c r="L195" s="39">
        <v>8.0000000000000002E-3</v>
      </c>
      <c r="M195" s="39">
        <v>0.05</v>
      </c>
      <c r="N195" s="39"/>
      <c r="O195" s="39"/>
      <c r="P195" s="39"/>
      <c r="Q195" s="39">
        <v>0.01</v>
      </c>
    </row>
    <row r="196" spans="1:17" ht="15.6">
      <c r="A196" s="38" t="s">
        <v>31</v>
      </c>
      <c r="B196" s="39"/>
      <c r="C196" s="39"/>
      <c r="D196" s="39">
        <v>2E-3</v>
      </c>
      <c r="E196" s="39">
        <v>1E-3</v>
      </c>
      <c r="F196" s="39"/>
      <c r="G196" s="39">
        <v>5.1999999999999998E-2</v>
      </c>
      <c r="H196" s="39"/>
      <c r="I196" s="39"/>
      <c r="J196" s="39">
        <v>6.0000000000000001E-3</v>
      </c>
      <c r="K196" s="39"/>
      <c r="L196" s="39"/>
      <c r="M196" s="39"/>
      <c r="N196" s="39"/>
      <c r="O196" s="39">
        <v>5.0000000000000001E-3</v>
      </c>
      <c r="P196" s="39"/>
      <c r="Q196" s="39"/>
    </row>
    <row r="197" spans="1:17" ht="30.75" customHeight="1">
      <c r="A197" s="38" t="s">
        <v>65</v>
      </c>
      <c r="B197" s="39"/>
      <c r="C197" s="39"/>
      <c r="D197" s="39"/>
      <c r="E197" s="39">
        <v>2.9999999999999997E-4</v>
      </c>
      <c r="F197" s="39"/>
      <c r="G197" s="39"/>
      <c r="H197" s="39"/>
      <c r="I197" s="39"/>
      <c r="J197" s="39"/>
      <c r="K197" s="39"/>
      <c r="L197" s="39"/>
      <c r="M197" s="39"/>
      <c r="N197" s="39">
        <v>3.3000000000000002E-2</v>
      </c>
      <c r="O197" s="39"/>
      <c r="P197" s="39"/>
      <c r="Q197" s="39"/>
    </row>
    <row r="198" spans="1:17" ht="30" customHeight="1">
      <c r="A198" s="38" t="s">
        <v>51</v>
      </c>
      <c r="B198" s="39">
        <v>0.02</v>
      </c>
      <c r="C198" s="39">
        <v>0.02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32.25" customHeight="1">
      <c r="A199" s="38" t="s">
        <v>2</v>
      </c>
      <c r="B199" s="39"/>
      <c r="C199" s="39"/>
      <c r="D199" s="39"/>
      <c r="E199" s="39"/>
      <c r="F199" s="39">
        <v>0.03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.6">
      <c r="A200" s="38" t="s">
        <v>34</v>
      </c>
      <c r="B200" s="39"/>
      <c r="C200" s="39"/>
      <c r="D200" s="39"/>
      <c r="E200" s="39"/>
      <c r="F200" s="39">
        <v>0.03</v>
      </c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.6">
      <c r="A201" s="38" t="s">
        <v>35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>
        <v>0.18</v>
      </c>
      <c r="Q201" s="39"/>
    </row>
    <row r="202" spans="1:17" ht="28.2">
      <c r="A202" s="42" t="s">
        <v>101</v>
      </c>
      <c r="B202" s="43">
        <f>SUM(B195:B201)</f>
        <v>0.02</v>
      </c>
      <c r="C202" s="43">
        <f t="shared" ref="C202:Q202" si="21">SUM(C195:C201)</f>
        <v>2.3E-2</v>
      </c>
      <c r="D202" s="43">
        <f t="shared" si="21"/>
        <v>7.0000000000000001E-3</v>
      </c>
      <c r="E202" s="43">
        <f t="shared" si="21"/>
        <v>3.3E-3</v>
      </c>
      <c r="F202" s="43">
        <f t="shared" si="21"/>
        <v>0.06</v>
      </c>
      <c r="G202" s="43">
        <f t="shared" si="21"/>
        <v>9.8211899999999991E-2</v>
      </c>
      <c r="H202" s="43">
        <f t="shared" si="21"/>
        <v>2.7E-2</v>
      </c>
      <c r="I202" s="43">
        <f t="shared" si="21"/>
        <v>1.6E-2</v>
      </c>
      <c r="J202" s="43">
        <f t="shared" si="21"/>
        <v>1.8000000000000002E-2</v>
      </c>
      <c r="K202" s="43">
        <f t="shared" si="21"/>
        <v>2.5000000000000001E-2</v>
      </c>
      <c r="L202" s="43">
        <f t="shared" si="21"/>
        <v>8.0000000000000002E-3</v>
      </c>
      <c r="M202" s="43">
        <f t="shared" si="21"/>
        <v>0.05</v>
      </c>
      <c r="N202" s="43">
        <f t="shared" si="21"/>
        <v>3.3000000000000002E-2</v>
      </c>
      <c r="O202" s="43">
        <f t="shared" si="21"/>
        <v>5.0000000000000001E-3</v>
      </c>
      <c r="P202" s="43">
        <f t="shared" si="21"/>
        <v>0.18</v>
      </c>
      <c r="Q202" s="43">
        <f t="shared" si="21"/>
        <v>0.01</v>
      </c>
    </row>
    <row r="203" spans="1:17">
      <c r="A203" s="39" t="s">
        <v>102</v>
      </c>
      <c r="B203" s="43">
        <f>B202*1</f>
        <v>0.02</v>
      </c>
      <c r="C203" s="43">
        <f t="shared" ref="C203:Q203" si="22">C202*1</f>
        <v>2.3E-2</v>
      </c>
      <c r="D203" s="43">
        <f t="shared" si="22"/>
        <v>7.0000000000000001E-3</v>
      </c>
      <c r="E203" s="43">
        <f t="shared" si="22"/>
        <v>3.3E-3</v>
      </c>
      <c r="F203" s="43">
        <f t="shared" si="22"/>
        <v>0.06</v>
      </c>
      <c r="G203" s="43">
        <f t="shared" si="22"/>
        <v>9.8211899999999991E-2</v>
      </c>
      <c r="H203" s="43">
        <f t="shared" si="22"/>
        <v>2.7E-2</v>
      </c>
      <c r="I203" s="43">
        <f t="shared" si="22"/>
        <v>1.6E-2</v>
      </c>
      <c r="J203" s="43">
        <f t="shared" si="22"/>
        <v>1.8000000000000002E-2</v>
      </c>
      <c r="K203" s="43">
        <f t="shared" si="22"/>
        <v>2.5000000000000001E-2</v>
      </c>
      <c r="L203" s="43">
        <f t="shared" si="22"/>
        <v>8.0000000000000002E-3</v>
      </c>
      <c r="M203" s="43">
        <f t="shared" si="22"/>
        <v>0.05</v>
      </c>
      <c r="N203" s="43">
        <f t="shared" si="22"/>
        <v>3.3000000000000002E-2</v>
      </c>
      <c r="O203" s="43">
        <f t="shared" si="22"/>
        <v>5.0000000000000001E-3</v>
      </c>
      <c r="P203" s="43">
        <f t="shared" si="22"/>
        <v>0.18</v>
      </c>
      <c r="Q203" s="43">
        <f t="shared" si="22"/>
        <v>0.01</v>
      </c>
    </row>
    <row r="204" spans="1:17">
      <c r="A204" s="39" t="s">
        <v>103</v>
      </c>
      <c r="B204" s="39">
        <v>66</v>
      </c>
      <c r="C204" s="39">
        <v>50</v>
      </c>
      <c r="D204" s="39">
        <v>100</v>
      </c>
      <c r="E204" s="39">
        <v>16</v>
      </c>
      <c r="F204" s="39">
        <v>56</v>
      </c>
      <c r="G204" s="39">
        <v>270</v>
      </c>
      <c r="H204" s="39">
        <v>25</v>
      </c>
      <c r="I204" s="39">
        <v>40</v>
      </c>
      <c r="J204" s="39">
        <v>35</v>
      </c>
      <c r="K204" s="39">
        <v>25</v>
      </c>
      <c r="L204" s="39">
        <v>180</v>
      </c>
      <c r="M204" s="39">
        <v>40</v>
      </c>
      <c r="N204" s="39">
        <v>25</v>
      </c>
      <c r="O204" s="39">
        <v>57</v>
      </c>
      <c r="P204" s="39">
        <v>110</v>
      </c>
      <c r="Q204" s="39">
        <v>348</v>
      </c>
    </row>
    <row r="205" spans="1:17">
      <c r="A205" s="39" t="s">
        <v>104</v>
      </c>
      <c r="B205" s="39">
        <f t="shared" ref="B205:Q205" si="23">B204*B203</f>
        <v>1.32</v>
      </c>
      <c r="C205" s="39">
        <f t="shared" si="23"/>
        <v>1.1499999999999999</v>
      </c>
      <c r="D205" s="39">
        <f t="shared" si="23"/>
        <v>0.70000000000000007</v>
      </c>
      <c r="E205" s="39">
        <f t="shared" si="23"/>
        <v>5.28E-2</v>
      </c>
      <c r="F205" s="39">
        <f t="shared" si="23"/>
        <v>3.36</v>
      </c>
      <c r="G205" s="39">
        <f t="shared" si="23"/>
        <v>26.517212999999998</v>
      </c>
      <c r="H205" s="39">
        <f t="shared" si="23"/>
        <v>0.67500000000000004</v>
      </c>
      <c r="I205" s="39">
        <f t="shared" si="23"/>
        <v>0.64</v>
      </c>
      <c r="J205" s="39">
        <f t="shared" si="23"/>
        <v>0.63000000000000012</v>
      </c>
      <c r="K205" s="39">
        <f t="shared" si="23"/>
        <v>0.625</v>
      </c>
      <c r="L205" s="39">
        <f t="shared" si="23"/>
        <v>1.44</v>
      </c>
      <c r="M205" s="39">
        <f t="shared" si="23"/>
        <v>2</v>
      </c>
      <c r="N205" s="39">
        <f t="shared" si="23"/>
        <v>0.82500000000000007</v>
      </c>
      <c r="O205" s="39">
        <f t="shared" si="23"/>
        <v>0.28500000000000003</v>
      </c>
      <c r="P205" s="39">
        <f t="shared" si="23"/>
        <v>19.8</v>
      </c>
      <c r="Q205" s="39">
        <f t="shared" si="23"/>
        <v>3.48</v>
      </c>
    </row>
    <row r="206" spans="1:17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131" t="s">
        <v>113</v>
      </c>
      <c r="M206" s="131"/>
      <c r="N206" s="131"/>
      <c r="O206" s="131"/>
      <c r="P206" s="131"/>
      <c r="Q206" s="58">
        <f>SUM(B205:Q205)</f>
        <v>63.500012999999988</v>
      </c>
    </row>
    <row r="207" spans="1:17">
      <c r="A207" s="85" t="s">
        <v>106</v>
      </c>
      <c r="B207" s="85"/>
      <c r="C207" s="85"/>
      <c r="D207" s="85"/>
      <c r="E207" s="85"/>
      <c r="F207" s="85"/>
      <c r="G207" s="28"/>
      <c r="H207" s="24"/>
      <c r="I207" s="24"/>
      <c r="J207" s="85" t="s">
        <v>107</v>
      </c>
      <c r="K207" s="85"/>
      <c r="L207" s="85"/>
      <c r="M207" s="85"/>
      <c r="N207" s="85"/>
      <c r="O207" s="24"/>
      <c r="P207" s="24"/>
      <c r="Q207" s="24"/>
    </row>
    <row r="221" spans="1:16">
      <c r="A221" s="35">
        <v>9</v>
      </c>
      <c r="B221" s="128" t="s">
        <v>87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30"/>
    </row>
    <row r="222" spans="1:16" ht="66">
      <c r="A222" s="36"/>
      <c r="B222" s="36" t="s">
        <v>116</v>
      </c>
      <c r="C222" s="36" t="s">
        <v>25</v>
      </c>
      <c r="D222" s="36" t="s">
        <v>88</v>
      </c>
      <c r="E222" s="36" t="s">
        <v>89</v>
      </c>
      <c r="F222" s="36" t="s">
        <v>90</v>
      </c>
      <c r="G222" s="36" t="s">
        <v>37</v>
      </c>
      <c r="H222" s="36" t="s">
        <v>91</v>
      </c>
      <c r="I222" s="36" t="s">
        <v>92</v>
      </c>
      <c r="J222" s="36" t="s">
        <v>93</v>
      </c>
      <c r="K222" s="37" t="s">
        <v>94</v>
      </c>
      <c r="L222" s="36" t="s">
        <v>108</v>
      </c>
      <c r="M222" s="36" t="s">
        <v>98</v>
      </c>
      <c r="N222" s="36" t="s">
        <v>121</v>
      </c>
      <c r="O222" s="36" t="s">
        <v>100</v>
      </c>
      <c r="P222" s="36" t="s">
        <v>140</v>
      </c>
    </row>
    <row r="223" spans="1:16" ht="26.25" customHeight="1">
      <c r="A223" s="38" t="s">
        <v>38</v>
      </c>
      <c r="B223" s="39"/>
      <c r="C223" s="39"/>
      <c r="D223" s="39"/>
      <c r="E223" s="39">
        <v>5.0000000000000001E-3</v>
      </c>
      <c r="F223" s="39">
        <v>3.0000000000000001E-3</v>
      </c>
      <c r="G223" s="39"/>
      <c r="H223" s="39">
        <v>4.5350000000000001E-2</v>
      </c>
      <c r="I223" s="39">
        <v>7.0000000000000007E-2</v>
      </c>
      <c r="J223" s="39">
        <v>1.6E-2</v>
      </c>
      <c r="K223" s="39">
        <v>1.2E-2</v>
      </c>
      <c r="L223" s="39">
        <v>0.02</v>
      </c>
      <c r="M223" s="39"/>
      <c r="N223" s="39"/>
      <c r="O223" s="39"/>
      <c r="P223" s="39"/>
    </row>
    <row r="224" spans="1:16" ht="28.5" customHeight="1">
      <c r="A224" s="38" t="s">
        <v>131</v>
      </c>
      <c r="B224" s="39"/>
      <c r="C224" s="39"/>
      <c r="D224" s="39"/>
      <c r="E224" s="39">
        <v>5.0000000000000001E-3</v>
      </c>
      <c r="F224" s="39">
        <v>3.0000000000000001E-3</v>
      </c>
      <c r="G224" s="39">
        <v>1.7999999999999999E-2</v>
      </c>
      <c r="H224" s="39">
        <v>0.09</v>
      </c>
      <c r="I224" s="39"/>
      <c r="J224" s="39">
        <v>1.2E-2</v>
      </c>
      <c r="K224" s="39">
        <v>1.2E-2</v>
      </c>
      <c r="L224" s="39"/>
      <c r="M224" s="39">
        <v>1.4E-3</v>
      </c>
      <c r="N224" s="39">
        <v>4.0000000000000001E-3</v>
      </c>
      <c r="O224" s="39"/>
      <c r="P224" s="39"/>
    </row>
    <row r="225" spans="1:18" ht="32.25" customHeight="1">
      <c r="A225" s="38" t="s">
        <v>61</v>
      </c>
      <c r="B225" s="39"/>
      <c r="C225" s="39">
        <v>5.0000000000000001E-3</v>
      </c>
      <c r="D225" s="39"/>
      <c r="E225" s="39"/>
      <c r="F225" s="39"/>
      <c r="G225" s="39"/>
      <c r="H225" s="39"/>
      <c r="I225" s="39">
        <v>0.2</v>
      </c>
      <c r="J225" s="39"/>
      <c r="K225" s="39"/>
      <c r="L225" s="39"/>
      <c r="M225" s="39"/>
      <c r="N225" s="39"/>
      <c r="O225" s="39"/>
      <c r="P225" s="39"/>
    </row>
    <row r="226" spans="1:18" ht="28.5" customHeight="1">
      <c r="A226" s="38" t="s">
        <v>74</v>
      </c>
      <c r="B226" s="39"/>
      <c r="C226" s="39"/>
      <c r="D226" s="39">
        <v>0.02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>
        <v>1.7000000000000001E-2</v>
      </c>
      <c r="P226" s="39"/>
    </row>
    <row r="227" spans="1:18" ht="28.5" customHeight="1">
      <c r="A227" s="38" t="s">
        <v>2</v>
      </c>
      <c r="B227" s="39"/>
      <c r="C227" s="39"/>
      <c r="D227" s="39"/>
      <c r="E227" s="39"/>
      <c r="F227" s="39"/>
      <c r="G227" s="39">
        <v>0.03</v>
      </c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8" ht="15.6">
      <c r="A228" s="38" t="s">
        <v>34</v>
      </c>
      <c r="B228" s="39"/>
      <c r="C228" s="39"/>
      <c r="D228" s="39"/>
      <c r="E228" s="39"/>
      <c r="F228" s="39"/>
      <c r="G228" s="39">
        <v>0.03</v>
      </c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8" ht="15.6">
      <c r="A229" s="38" t="s">
        <v>140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>
        <v>1.4999999999999999E-2</v>
      </c>
    </row>
    <row r="230" spans="1:18" ht="28.2">
      <c r="A230" s="42" t="s">
        <v>101</v>
      </c>
      <c r="B230" s="43">
        <f>SUM(B223:B228)</f>
        <v>0</v>
      </c>
      <c r="C230" s="43">
        <f>SUM(C223:C229)</f>
        <v>5.0000000000000001E-3</v>
      </c>
      <c r="D230" s="43">
        <f t="shared" ref="D230:P230" si="24">SUM(D223:D229)</f>
        <v>0.02</v>
      </c>
      <c r="E230" s="43">
        <f t="shared" si="24"/>
        <v>0.01</v>
      </c>
      <c r="F230" s="43">
        <f t="shared" si="24"/>
        <v>6.0000000000000001E-3</v>
      </c>
      <c r="G230" s="43">
        <f t="shared" si="24"/>
        <v>7.8E-2</v>
      </c>
      <c r="H230" s="43">
        <f t="shared" si="24"/>
        <v>0.13535</v>
      </c>
      <c r="I230" s="43">
        <f t="shared" si="24"/>
        <v>0.27</v>
      </c>
      <c r="J230" s="43">
        <f t="shared" si="24"/>
        <v>2.8000000000000001E-2</v>
      </c>
      <c r="K230" s="43">
        <f t="shared" si="24"/>
        <v>2.4E-2</v>
      </c>
      <c r="L230" s="43">
        <f t="shared" si="24"/>
        <v>0.02</v>
      </c>
      <c r="M230" s="43">
        <f t="shared" si="24"/>
        <v>1.4E-3</v>
      </c>
      <c r="N230" s="43">
        <f t="shared" si="24"/>
        <v>4.0000000000000001E-3</v>
      </c>
      <c r="O230" s="43">
        <f t="shared" si="24"/>
        <v>1.7000000000000001E-2</v>
      </c>
      <c r="P230" s="43">
        <f t="shared" si="24"/>
        <v>1.4999999999999999E-2</v>
      </c>
    </row>
    <row r="231" spans="1:18">
      <c r="A231" s="39" t="s">
        <v>102</v>
      </c>
      <c r="B231" s="43">
        <f>B230*1</f>
        <v>0</v>
      </c>
      <c r="C231" s="43">
        <f t="shared" ref="C231:P231" si="25">C230*1</f>
        <v>5.0000000000000001E-3</v>
      </c>
      <c r="D231" s="43">
        <f t="shared" si="25"/>
        <v>0.02</v>
      </c>
      <c r="E231" s="43">
        <f t="shared" si="25"/>
        <v>0.01</v>
      </c>
      <c r="F231" s="43">
        <f t="shared" si="25"/>
        <v>6.0000000000000001E-3</v>
      </c>
      <c r="G231" s="43">
        <f t="shared" si="25"/>
        <v>7.8E-2</v>
      </c>
      <c r="H231" s="43">
        <f t="shared" si="25"/>
        <v>0.13535</v>
      </c>
      <c r="I231" s="43">
        <f t="shared" si="25"/>
        <v>0.27</v>
      </c>
      <c r="J231" s="43">
        <f t="shared" si="25"/>
        <v>2.8000000000000001E-2</v>
      </c>
      <c r="K231" s="43">
        <f t="shared" si="25"/>
        <v>2.4E-2</v>
      </c>
      <c r="L231" s="43">
        <f t="shared" si="25"/>
        <v>0.02</v>
      </c>
      <c r="M231" s="43">
        <f t="shared" si="25"/>
        <v>1.4E-3</v>
      </c>
      <c r="N231" s="43">
        <f t="shared" si="25"/>
        <v>4.0000000000000001E-3</v>
      </c>
      <c r="O231" s="43">
        <f t="shared" si="25"/>
        <v>1.7000000000000001E-2</v>
      </c>
      <c r="P231" s="43">
        <f t="shared" si="25"/>
        <v>1.4999999999999999E-2</v>
      </c>
    </row>
    <row r="232" spans="1:18">
      <c r="A232" s="39" t="s">
        <v>103</v>
      </c>
      <c r="B232" s="39">
        <v>40</v>
      </c>
      <c r="C232" s="39">
        <v>350</v>
      </c>
      <c r="D232" s="39">
        <v>50</v>
      </c>
      <c r="E232" s="39">
        <v>100</v>
      </c>
      <c r="F232" s="39">
        <v>16</v>
      </c>
      <c r="G232" s="39">
        <v>56</v>
      </c>
      <c r="H232" s="39">
        <v>270</v>
      </c>
      <c r="I232" s="39">
        <v>25</v>
      </c>
      <c r="J232" s="39">
        <v>40</v>
      </c>
      <c r="K232" s="39">
        <v>35</v>
      </c>
      <c r="L232" s="39">
        <v>29</v>
      </c>
      <c r="M232" s="39">
        <v>57</v>
      </c>
      <c r="N232" s="59">
        <v>180</v>
      </c>
      <c r="O232" s="59">
        <v>350</v>
      </c>
      <c r="P232" s="39">
        <v>180</v>
      </c>
      <c r="Q232" s="49"/>
    </row>
    <row r="233" spans="1:18">
      <c r="A233" s="39" t="s">
        <v>104</v>
      </c>
      <c r="B233" s="39">
        <f t="shared" ref="B233:P233" si="26">B232*B231</f>
        <v>0</v>
      </c>
      <c r="C233" s="39">
        <f t="shared" si="26"/>
        <v>1.75</v>
      </c>
      <c r="D233" s="39">
        <f t="shared" si="26"/>
        <v>1</v>
      </c>
      <c r="E233" s="39">
        <f t="shared" si="26"/>
        <v>1</v>
      </c>
      <c r="F233" s="39">
        <f t="shared" si="26"/>
        <v>9.6000000000000002E-2</v>
      </c>
      <c r="G233" s="39">
        <f t="shared" si="26"/>
        <v>4.3680000000000003</v>
      </c>
      <c r="H233" s="39">
        <f t="shared" si="26"/>
        <v>36.544499999999999</v>
      </c>
      <c r="I233" s="39">
        <f t="shared" si="26"/>
        <v>6.75</v>
      </c>
      <c r="J233" s="39">
        <f t="shared" si="26"/>
        <v>1.1200000000000001</v>
      </c>
      <c r="K233" s="39">
        <f t="shared" si="26"/>
        <v>0.84</v>
      </c>
      <c r="L233" s="39">
        <f t="shared" si="26"/>
        <v>0.57999999999999996</v>
      </c>
      <c r="M233" s="39">
        <f t="shared" si="26"/>
        <v>7.9799999999999996E-2</v>
      </c>
      <c r="N233" s="39">
        <f t="shared" si="26"/>
        <v>0.72</v>
      </c>
      <c r="O233" s="39">
        <f t="shared" si="26"/>
        <v>5.95</v>
      </c>
      <c r="P233" s="39">
        <f t="shared" si="26"/>
        <v>2.6999999999999997</v>
      </c>
      <c r="Q233" s="24"/>
      <c r="R233" s="49"/>
    </row>
    <row r="234" spans="1:18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131" t="s">
        <v>113</v>
      </c>
      <c r="L234" s="131"/>
      <c r="M234" s="131"/>
      <c r="N234" s="131"/>
      <c r="O234" s="131"/>
      <c r="P234" s="60">
        <f>SUM(B233:P233)</f>
        <v>63.4983</v>
      </c>
      <c r="Q234" s="24"/>
    </row>
    <row r="235" spans="1:18">
      <c r="A235" s="85" t="s">
        <v>106</v>
      </c>
      <c r="B235" s="85"/>
      <c r="C235" s="85"/>
      <c r="D235" s="85"/>
      <c r="E235" s="85"/>
      <c r="F235" s="85"/>
      <c r="G235" s="28"/>
      <c r="H235" s="24"/>
      <c r="I235" s="24"/>
      <c r="J235" s="85" t="s">
        <v>107</v>
      </c>
      <c r="K235" s="85"/>
      <c r="L235" s="85"/>
      <c r="M235" s="85"/>
      <c r="N235" s="85"/>
      <c r="O235" s="24"/>
    </row>
    <row r="247" spans="1:17">
      <c r="A247" s="61"/>
    </row>
    <row r="248" spans="1:17">
      <c r="A248" s="35">
        <v>10</v>
      </c>
      <c r="B248" s="128" t="s">
        <v>87</v>
      </c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30"/>
    </row>
    <row r="249" spans="1:17" ht="66">
      <c r="A249" s="36"/>
      <c r="B249" s="36" t="s">
        <v>100</v>
      </c>
      <c r="C249" s="36" t="s">
        <v>25</v>
      </c>
      <c r="D249" s="36" t="s">
        <v>88</v>
      </c>
      <c r="E249" s="36" t="s">
        <v>89</v>
      </c>
      <c r="F249" s="36" t="s">
        <v>90</v>
      </c>
      <c r="G249" s="36" t="s">
        <v>37</v>
      </c>
      <c r="H249" s="36" t="s">
        <v>91</v>
      </c>
      <c r="I249" s="36" t="s">
        <v>92</v>
      </c>
      <c r="J249" s="36" t="s">
        <v>93</v>
      </c>
      <c r="K249" s="37" t="s">
        <v>94</v>
      </c>
      <c r="L249" s="36" t="s">
        <v>115</v>
      </c>
      <c r="M249" s="36" t="s">
        <v>24</v>
      </c>
      <c r="N249" s="36" t="s">
        <v>114</v>
      </c>
      <c r="O249" s="36" t="s">
        <v>125</v>
      </c>
      <c r="P249" s="62" t="s">
        <v>98</v>
      </c>
      <c r="Q249" s="62" t="s">
        <v>127</v>
      </c>
    </row>
    <row r="250" spans="1:17" ht="30" customHeight="1">
      <c r="A250" s="38" t="s">
        <v>76</v>
      </c>
      <c r="B250" s="39"/>
      <c r="C250" s="39"/>
      <c r="D250" s="39"/>
      <c r="E250" s="39"/>
      <c r="F250" s="39">
        <v>5.0000000000000001E-4</v>
      </c>
      <c r="G250" s="39"/>
      <c r="H250" s="52">
        <v>4.5719299999999997E-2</v>
      </c>
      <c r="I250" s="39">
        <v>0.06</v>
      </c>
      <c r="J250" s="39">
        <v>1.2999999999999999E-2</v>
      </c>
      <c r="K250" s="39">
        <v>1.2E-2</v>
      </c>
      <c r="L250" s="39"/>
      <c r="M250" s="39"/>
      <c r="N250" s="39"/>
      <c r="O250" s="39"/>
      <c r="P250" s="39">
        <v>1.8499999999999999E-2</v>
      </c>
      <c r="Q250" s="39">
        <v>1.2E-4</v>
      </c>
    </row>
    <row r="251" spans="1:17" ht="35.25" customHeight="1">
      <c r="A251" s="38" t="s">
        <v>53</v>
      </c>
      <c r="B251" s="39"/>
      <c r="C251" s="39"/>
      <c r="D251" s="39"/>
      <c r="E251" s="39">
        <v>3.0000000000000001E-3</v>
      </c>
      <c r="F251" s="39">
        <v>3.0000000000000001E-3</v>
      </c>
      <c r="G251" s="39"/>
      <c r="H251" s="39"/>
      <c r="I251" s="39"/>
      <c r="J251" s="39">
        <v>1.7000000000000001E-2</v>
      </c>
      <c r="K251" s="39">
        <v>1.4999999999999999E-2</v>
      </c>
      <c r="L251" s="39">
        <v>7.1999999999999995E-2</v>
      </c>
      <c r="M251" s="39">
        <v>4.3E-3</v>
      </c>
      <c r="N251" s="39"/>
      <c r="O251" s="39"/>
      <c r="P251" s="39"/>
      <c r="Q251" s="39"/>
    </row>
    <row r="252" spans="1:17" ht="29.25" customHeight="1">
      <c r="A252" s="38" t="s">
        <v>1</v>
      </c>
      <c r="B252" s="39"/>
      <c r="C252" s="39">
        <v>5.0000000000000001E-3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>
        <v>8.5000000000000006E-2</v>
      </c>
      <c r="O252" s="39"/>
      <c r="P252" s="39"/>
      <c r="Q252" s="39"/>
    </row>
    <row r="253" spans="1:17" ht="25.5" customHeight="1">
      <c r="A253" s="38" t="s">
        <v>32</v>
      </c>
      <c r="B253" s="39">
        <v>1.7000000000000001E-2</v>
      </c>
      <c r="C253" s="39"/>
      <c r="D253" s="39">
        <v>0.02</v>
      </c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>
        <v>4.0000000000000001E-3</v>
      </c>
      <c r="P253" s="39"/>
      <c r="Q253" s="39"/>
    </row>
    <row r="254" spans="1:17" ht="25.5" customHeight="1">
      <c r="A254" s="38" t="s">
        <v>34</v>
      </c>
      <c r="B254" s="39"/>
      <c r="C254" s="39"/>
      <c r="D254" s="39"/>
      <c r="E254" s="39"/>
      <c r="F254" s="39"/>
      <c r="G254" s="39">
        <v>0.03</v>
      </c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30.75" customHeight="1">
      <c r="A255" s="38" t="s">
        <v>2</v>
      </c>
      <c r="B255" s="39"/>
      <c r="C255" s="39"/>
      <c r="D255" s="39"/>
      <c r="E255" s="39"/>
      <c r="F255" s="39"/>
      <c r="G255" s="39">
        <v>0.03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28.2">
      <c r="A256" s="42" t="s">
        <v>101</v>
      </c>
      <c r="B256" s="43">
        <f t="shared" ref="B256:Q256" si="27">SUM(B250:B255)</f>
        <v>1.7000000000000001E-2</v>
      </c>
      <c r="C256" s="43">
        <f t="shared" si="27"/>
        <v>5.0000000000000001E-3</v>
      </c>
      <c r="D256" s="43">
        <f t="shared" si="27"/>
        <v>0.02</v>
      </c>
      <c r="E256" s="43">
        <f t="shared" si="27"/>
        <v>3.0000000000000001E-3</v>
      </c>
      <c r="F256" s="43">
        <f t="shared" si="27"/>
        <v>3.5000000000000001E-3</v>
      </c>
      <c r="G256" s="43">
        <f t="shared" si="27"/>
        <v>0.06</v>
      </c>
      <c r="H256" s="43">
        <f t="shared" si="27"/>
        <v>4.5719299999999997E-2</v>
      </c>
      <c r="I256" s="43">
        <f t="shared" si="27"/>
        <v>0.06</v>
      </c>
      <c r="J256" s="43">
        <f t="shared" si="27"/>
        <v>0.03</v>
      </c>
      <c r="K256" s="43">
        <f t="shared" si="27"/>
        <v>2.7E-2</v>
      </c>
      <c r="L256" s="43">
        <f t="shared" si="27"/>
        <v>7.1999999999999995E-2</v>
      </c>
      <c r="M256" s="43">
        <f t="shared" si="27"/>
        <v>4.3E-3</v>
      </c>
      <c r="N256" s="43">
        <f t="shared" si="27"/>
        <v>8.5000000000000006E-2</v>
      </c>
      <c r="O256" s="43">
        <f t="shared" si="27"/>
        <v>4.0000000000000001E-3</v>
      </c>
      <c r="P256" s="43">
        <f t="shared" si="27"/>
        <v>1.8499999999999999E-2</v>
      </c>
      <c r="Q256" s="43">
        <f t="shared" si="27"/>
        <v>1.2E-4</v>
      </c>
    </row>
    <row r="257" spans="1:17">
      <c r="A257" s="39" t="s">
        <v>102</v>
      </c>
      <c r="B257" s="43">
        <f>B256*1</f>
        <v>1.7000000000000001E-2</v>
      </c>
      <c r="C257" s="43">
        <f t="shared" ref="C257:Q257" si="28">C256*1</f>
        <v>5.0000000000000001E-3</v>
      </c>
      <c r="D257" s="43">
        <f t="shared" si="28"/>
        <v>0.02</v>
      </c>
      <c r="E257" s="43">
        <f t="shared" si="28"/>
        <v>3.0000000000000001E-3</v>
      </c>
      <c r="F257" s="43">
        <f t="shared" si="28"/>
        <v>3.5000000000000001E-3</v>
      </c>
      <c r="G257" s="43">
        <f t="shared" si="28"/>
        <v>0.06</v>
      </c>
      <c r="H257" s="43">
        <f t="shared" si="28"/>
        <v>4.5719299999999997E-2</v>
      </c>
      <c r="I257" s="43">
        <f t="shared" si="28"/>
        <v>0.06</v>
      </c>
      <c r="J257" s="43">
        <f t="shared" si="28"/>
        <v>0.03</v>
      </c>
      <c r="K257" s="43">
        <f t="shared" si="28"/>
        <v>2.7E-2</v>
      </c>
      <c r="L257" s="43">
        <f t="shared" si="28"/>
        <v>7.1999999999999995E-2</v>
      </c>
      <c r="M257" s="43">
        <f t="shared" si="28"/>
        <v>4.3E-3</v>
      </c>
      <c r="N257" s="43">
        <f t="shared" si="28"/>
        <v>8.5000000000000006E-2</v>
      </c>
      <c r="O257" s="43">
        <f t="shared" si="28"/>
        <v>4.0000000000000001E-3</v>
      </c>
      <c r="P257" s="43">
        <f t="shared" si="28"/>
        <v>1.8499999999999999E-2</v>
      </c>
      <c r="Q257" s="43">
        <f t="shared" si="28"/>
        <v>1.2E-4</v>
      </c>
    </row>
    <row r="258" spans="1:17">
      <c r="A258" s="39" t="s">
        <v>103</v>
      </c>
      <c r="B258" s="39">
        <v>350</v>
      </c>
      <c r="C258" s="39">
        <v>325</v>
      </c>
      <c r="D258" s="39">
        <v>50</v>
      </c>
      <c r="E258" s="39">
        <v>45</v>
      </c>
      <c r="F258" s="39">
        <v>16</v>
      </c>
      <c r="G258" s="39">
        <v>56</v>
      </c>
      <c r="H258" s="39">
        <v>270</v>
      </c>
      <c r="I258" s="39">
        <v>25</v>
      </c>
      <c r="J258" s="39">
        <v>40</v>
      </c>
      <c r="K258" s="39">
        <v>35</v>
      </c>
      <c r="L258" s="39">
        <v>338</v>
      </c>
      <c r="M258" s="39">
        <v>644</v>
      </c>
      <c r="N258" s="39">
        <v>87</v>
      </c>
      <c r="O258" s="39">
        <v>50</v>
      </c>
      <c r="P258" s="39">
        <v>36</v>
      </c>
      <c r="Q258" s="39">
        <v>155</v>
      </c>
    </row>
    <row r="259" spans="1:17">
      <c r="A259" s="39" t="s">
        <v>104</v>
      </c>
      <c r="B259" s="39">
        <f t="shared" ref="B259:Q259" si="29">B258*B257</f>
        <v>5.95</v>
      </c>
      <c r="C259" s="39">
        <f t="shared" si="29"/>
        <v>1.625</v>
      </c>
      <c r="D259" s="39">
        <f t="shared" si="29"/>
        <v>1</v>
      </c>
      <c r="E259" s="39">
        <f t="shared" si="29"/>
        <v>0.13500000000000001</v>
      </c>
      <c r="F259" s="39">
        <f t="shared" si="29"/>
        <v>5.6000000000000001E-2</v>
      </c>
      <c r="G259" s="39">
        <f t="shared" si="29"/>
        <v>3.36</v>
      </c>
      <c r="H259" s="39">
        <f t="shared" si="29"/>
        <v>12.344211</v>
      </c>
      <c r="I259" s="39">
        <f t="shared" si="29"/>
        <v>1.5</v>
      </c>
      <c r="J259" s="39">
        <f t="shared" si="29"/>
        <v>1.2</v>
      </c>
      <c r="K259" s="39">
        <f t="shared" si="29"/>
        <v>0.94499999999999995</v>
      </c>
      <c r="L259" s="39">
        <f t="shared" si="29"/>
        <v>24.335999999999999</v>
      </c>
      <c r="M259" s="39">
        <f t="shared" si="29"/>
        <v>2.7692000000000001</v>
      </c>
      <c r="N259" s="39">
        <f t="shared" si="29"/>
        <v>7.3950000000000005</v>
      </c>
      <c r="O259" s="39">
        <f t="shared" si="29"/>
        <v>0.2</v>
      </c>
      <c r="P259" s="39">
        <f t="shared" si="29"/>
        <v>0.66599999999999993</v>
      </c>
      <c r="Q259" s="39">
        <f t="shared" si="29"/>
        <v>1.8600000000000002E-2</v>
      </c>
    </row>
    <row r="260" spans="1:17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131" t="s">
        <v>113</v>
      </c>
      <c r="M260" s="131"/>
      <c r="N260" s="131"/>
      <c r="O260" s="131"/>
      <c r="P260" s="131"/>
      <c r="Q260" s="50">
        <f>SUM(B259:Q259)</f>
        <v>63.500011000000001</v>
      </c>
    </row>
    <row r="261" spans="1:17">
      <c r="A261" s="85" t="s">
        <v>106</v>
      </c>
      <c r="B261" s="85"/>
      <c r="C261" s="85"/>
      <c r="D261" s="85"/>
      <c r="E261" s="85"/>
      <c r="F261" s="85"/>
      <c r="G261" s="28"/>
      <c r="H261" s="24"/>
      <c r="I261" s="24"/>
      <c r="J261" s="85" t="s">
        <v>107</v>
      </c>
      <c r="K261" s="85"/>
      <c r="L261" s="85"/>
      <c r="M261" s="85"/>
      <c r="N261" s="85"/>
      <c r="O261" s="24"/>
      <c r="P261" s="24"/>
      <c r="Q261" s="24"/>
    </row>
  </sheetData>
  <mergeCells count="43">
    <mergeCell ref="O46:P46"/>
    <mergeCell ref="B4:Q4"/>
    <mergeCell ref="L18:P18"/>
    <mergeCell ref="A19:F19"/>
    <mergeCell ref="J19:N19"/>
    <mergeCell ref="B32:N32"/>
    <mergeCell ref="A47:F47"/>
    <mergeCell ref="J47:N47"/>
    <mergeCell ref="B59:Q59"/>
    <mergeCell ref="L71:P71"/>
    <mergeCell ref="A72:F72"/>
    <mergeCell ref="J72:N72"/>
    <mergeCell ref="L153:P153"/>
    <mergeCell ref="Q153:R153"/>
    <mergeCell ref="B84:Q84"/>
    <mergeCell ref="L98:O98"/>
    <mergeCell ref="P98:Q98"/>
    <mergeCell ref="A99:F99"/>
    <mergeCell ref="J99:N99"/>
    <mergeCell ref="B110:R110"/>
    <mergeCell ref="L123:P123"/>
    <mergeCell ref="Q123:R123"/>
    <mergeCell ref="A124:F124"/>
    <mergeCell ref="J124:N124"/>
    <mergeCell ref="B139:R139"/>
    <mergeCell ref="K234:O234"/>
    <mergeCell ref="A154:F154"/>
    <mergeCell ref="J154:N154"/>
    <mergeCell ref="B167:Q167"/>
    <mergeCell ref="L181:P181"/>
    <mergeCell ref="A182:F182"/>
    <mergeCell ref="J182:N182"/>
    <mergeCell ref="B193:Q193"/>
    <mergeCell ref="L206:P206"/>
    <mergeCell ref="A207:F207"/>
    <mergeCell ref="J207:N207"/>
    <mergeCell ref="B221:P221"/>
    <mergeCell ref="A235:F235"/>
    <mergeCell ref="J235:N235"/>
    <mergeCell ref="B248:Q248"/>
    <mergeCell ref="L260:P260"/>
    <mergeCell ref="A261:F261"/>
    <mergeCell ref="J261:N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</vt:lpstr>
      <vt:lpstr>11-17</vt:lpstr>
      <vt:lpstr>меню-требование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2020-09-14T14:55:34Z</cp:lastPrinted>
  <dcterms:created xsi:type="dcterms:W3CDTF">2013-10-11T11:25:28Z</dcterms:created>
  <dcterms:modified xsi:type="dcterms:W3CDTF">2022-12-28T23:28:31Z</dcterms:modified>
</cp:coreProperties>
</file>